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urchase Orders)\2025\05 - August\"/>
    </mc:Choice>
  </mc:AlternateContent>
  <xr:revisionPtr revIDLastSave="0" documentId="8_{4C14F4B4-AEA2-4715-A008-B10EB45A5469}" xr6:coauthVersionLast="47" xr6:coauthVersionMax="47" xr10:uidLastSave="{00000000-0000-0000-0000-000000000000}"/>
  <bookViews>
    <workbookView xWindow="-144" yWindow="24" windowWidth="12492" windowHeight="12240" xr2:uid="{E05D9FF9-D9E3-42E6-951D-F3A1B42AFEB4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4" i="1" l="1"/>
  <c r="H92" i="1"/>
  <c r="H85" i="1"/>
  <c r="H76" i="1"/>
  <c r="H66" i="1"/>
  <c r="H55" i="1"/>
  <c r="H44" i="1"/>
  <c r="H33" i="1"/>
  <c r="H22" i="1"/>
  <c r="H14" i="1"/>
</calcChain>
</file>

<file path=xl/sharedStrings.xml><?xml version="1.0" encoding="utf-8"?>
<sst xmlns="http://schemas.openxmlformats.org/spreadsheetml/2006/main" count="259" uniqueCount="121">
  <si>
    <t>Purchase Orders Raised Over £5,000 in August 2025</t>
  </si>
  <si>
    <t>Corp Estates &amp;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</si>
  <si>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</si>
  <si>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</si>
  <si>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</si>
  <si>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</si>
  <si>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</si>
  <si>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</si>
  <si>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</si>
  <si>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Vista Tricity Ltd</t>
  </si>
  <si>
    <t>Prog Planned Maintenance</t>
  </si>
  <si>
    <t>Premises-Releated Expenditure</t>
  </si>
  <si>
    <t>P013485</t>
  </si>
  <si>
    <t>Revenue</t>
  </si>
  <si>
    <t>Marsh Groundworks</t>
  </si>
  <si>
    <t>P013486</t>
  </si>
  <si>
    <t>Browne Jacobson Llp</t>
  </si>
  <si>
    <t>Misc Otterpool Property</t>
  </si>
  <si>
    <t>Supplies And Services</t>
  </si>
  <si>
    <t>FS01634</t>
  </si>
  <si>
    <t>Proludic Ltd</t>
  </si>
  <si>
    <t>Maintenance Officers</t>
  </si>
  <si>
    <t>P013507</t>
  </si>
  <si>
    <t>Streetmaster (South Wales) Ltd</t>
  </si>
  <si>
    <t>P013513</t>
  </si>
  <si>
    <t>Commercial Services Kent Ltd</t>
  </si>
  <si>
    <t>Area Officers</t>
  </si>
  <si>
    <t>Transport Related Expenditure</t>
  </si>
  <si>
    <t>PS00507</t>
  </si>
  <si>
    <t>Ovenden</t>
  </si>
  <si>
    <t>Beach Management 2020-2025</t>
  </si>
  <si>
    <t>P013522</t>
  </si>
  <si>
    <t>Capital</t>
  </si>
  <si>
    <t>Governance &amp; Finance</t>
  </si>
  <si>
    <t>Icap</t>
  </si>
  <si>
    <t>Treasury Management</t>
  </si>
  <si>
    <t>FS01627</t>
  </si>
  <si>
    <t>Wilks Head &amp; Eve</t>
  </si>
  <si>
    <t>Finance</t>
  </si>
  <si>
    <t>FS01628</t>
  </si>
  <si>
    <t>Housing</t>
  </si>
  <si>
    <t>Less Homeless Ltd</t>
  </si>
  <si>
    <t>Homelessness (Grant Funded Exp</t>
  </si>
  <si>
    <t>CH02060</t>
  </si>
  <si>
    <t>Westward Ho Hotel Limited</t>
  </si>
  <si>
    <t>CH02062</t>
  </si>
  <si>
    <t>Mears Ltd</t>
  </si>
  <si>
    <t>Fhdc Temporary Accommodation</t>
  </si>
  <si>
    <t>Premises-Related Expenditure</t>
  </si>
  <si>
    <t>HO00597</t>
  </si>
  <si>
    <t>Sureserve Compliance South</t>
  </si>
  <si>
    <t>HO00598</t>
  </si>
  <si>
    <t>Judd Folly Hotel Services Ltd</t>
  </si>
  <si>
    <t>CH02063</t>
  </si>
  <si>
    <t>Housing Revenue Account</t>
  </si>
  <si>
    <t>Stonegrove Limited</t>
  </si>
  <si>
    <t>Cubitt House Ventilation Project</t>
  </si>
  <si>
    <t>HA01595</t>
  </si>
  <si>
    <t>Housemark Ltd</t>
  </si>
  <si>
    <t>HO00601</t>
  </si>
  <si>
    <t>Fladgate Llp</t>
  </si>
  <si>
    <t>Planned Maintenance</t>
  </si>
  <si>
    <t>HA01609</t>
  </si>
  <si>
    <t>Hra New Builds</t>
  </si>
  <si>
    <t>HO00604</t>
  </si>
  <si>
    <t>People &amp; Customer Servs</t>
  </si>
  <si>
    <t>Advanced Business Solutions</t>
  </si>
  <si>
    <t>Digital Services &amp; It</t>
  </si>
  <si>
    <t>IT04794</t>
  </si>
  <si>
    <t>Democracy Counts</t>
  </si>
  <si>
    <t>Registration Of Electors</t>
  </si>
  <si>
    <t>Employees</t>
  </si>
  <si>
    <t>DS01352</t>
  </si>
  <si>
    <t>Centerprise International</t>
  </si>
  <si>
    <t>Ict Operations</t>
  </si>
  <si>
    <t>IT04796</t>
  </si>
  <si>
    <t>Focus 4 U Ltd</t>
  </si>
  <si>
    <t>IT04797</t>
  </si>
  <si>
    <t>Print Image Network Ltd</t>
  </si>
  <si>
    <t>DS01353</t>
  </si>
  <si>
    <t>Place &amp; Growth</t>
  </si>
  <si>
    <t>Breheny Civil Engineering Ltd</t>
  </si>
  <si>
    <t>Mountfield Rd Employment Land</t>
  </si>
  <si>
    <t>RE01079</t>
  </si>
  <si>
    <t>Amethyst Horticulture Ltd</t>
  </si>
  <si>
    <t>Grounds Maintenance</t>
  </si>
  <si>
    <t>GM12727</t>
  </si>
  <si>
    <t>Arlingclose Ltd</t>
  </si>
  <si>
    <t>Folkestone Brighter Place Luf</t>
  </si>
  <si>
    <t>RE01084</t>
  </si>
  <si>
    <t>The Sports Trust</t>
  </si>
  <si>
    <t>Fstone &amp; Hythe Green Bus.Grant</t>
  </si>
  <si>
    <t>RE01083</t>
  </si>
  <si>
    <t>Property Letting Furniture Solutions Ltd</t>
  </si>
  <si>
    <t>Uk Shared Prosperity Fund</t>
  </si>
  <si>
    <t>RB01516</t>
  </si>
  <si>
    <t>Planning</t>
  </si>
  <si>
    <t>Mills &amp; Reeve Llp</t>
  </si>
  <si>
    <t>Development Control</t>
  </si>
  <si>
    <t>PL01451</t>
  </si>
  <si>
    <t>Otterpool(Local Planning Auth)</t>
  </si>
  <si>
    <t>FS01631</t>
  </si>
  <si>
    <t>Mark Davies</t>
  </si>
  <si>
    <t>Development Management</t>
  </si>
  <si>
    <t>PL01452</t>
  </si>
  <si>
    <t>Wsp Uk Ltd</t>
  </si>
  <si>
    <t>PL01455</t>
  </si>
  <si>
    <t>Reg &amp; Community Services</t>
  </si>
  <si>
    <t>Sunflower House</t>
  </si>
  <si>
    <t>Crime And Disorder</t>
  </si>
  <si>
    <t>EH02646</t>
  </si>
  <si>
    <t>Modaxo Traffic Management Uk Ltd</t>
  </si>
  <si>
    <t>On-Street Parking Enforcement</t>
  </si>
  <si>
    <t>PK01340</t>
  </si>
  <si>
    <t>Legrand Electric Ltd</t>
  </si>
  <si>
    <t>Lifeline Facilities</t>
  </si>
  <si>
    <t>LL00930</t>
  </si>
  <si>
    <t>Strategy &amp; Resources</t>
  </si>
  <si>
    <t>Folca 2</t>
  </si>
  <si>
    <t>RE01078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</si>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</sst>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0" fontId="7" fillId="0" borderId="0" xfId="0" applyFont="1"/>
    <xf numFmtId="4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3431-373D-43D0-8A00-C914095B16DB}">
  <dimension ref="B1:I94"/>
  <sheetViews>
    <sheetView tabSelected="1" view="pageBreakPreview" zoomScale="60" zoomScaleNormal="100" workbookViewId="0">
      <selection activeCell="E107" sqref="E107"/>
    </sheetView>
  </sheetViews>
  <sheetFormatPr defaultRowHeight="13.2" x14ac:dyDescent="0.25"/>
  <cols>
    <col min="1" max="1" width="0.6640625" customWidth="1"/>
    <col min="2" max="2" width="0" hidden="1" customWidth="1"/>
    <col min="3" max="3" width="37" customWidth="1"/>
    <col min="4" max="5" width="33.5546875" customWidth="1"/>
    <col min="6" max="6" width="12.6640625" bestFit="1" customWidth="1"/>
    <col min="7" max="7" width="13" customWidth="1"/>
    <col min="8" max="8" width="15.88671875" bestFit="1" customWidth="1"/>
    <col min="9" max="9" width="10.6640625" customWidth="1"/>
  </cols>
  <sheetData>
    <row r="1" spans="2:9" s="1" customFormat="1" ht="8.4" customHeight="1" x14ac:dyDescent="0.2"/>
    <row r="2" spans="2:9" s="1" customFormat="1" ht="31.5" customHeight="1" x14ac:dyDescent="0.2">
      <c r="B2" s="2" t="s">
        <v>0</v>
      </c>
      <c r="C2" s="2"/>
      <c r="D2" s="2"/>
    </row>
    <row r="3" spans="2:9" s="1" customFormat="1" ht="12" customHeight="1" x14ac:dyDescent="0.2"/>
    <row r="4" spans="2:9" s="1" customFormat="1" ht="20.25" customHeight="1" x14ac:dyDescent="0.2">
      <c r="C4" s="3" t="s">
        <v>1</v>
      </c>
    </row>
    <row r="5" spans="2:9" s="1" customFormat="1" ht="10.199999999999999" customHeight="1" x14ac:dyDescent="0.2"/>
    <row r="6" spans="2:9" s="1" customFormat="1" ht="37.950000000000003" customHeight="1" x14ac:dyDescent="0.25"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5" t="s">
        <v>8</v>
      </c>
    </row>
    <row r="7" spans="2:9" s="1" customFormat="1" ht="21.45" customHeight="1" x14ac:dyDescent="0.25">
      <c r="C7" s="6" t="s">
        <v>9</v>
      </c>
      <c r="D7" s="6" t="s">
        <v>10</v>
      </c>
      <c r="E7" s="6" t="s">
        <v>11</v>
      </c>
      <c r="F7" s="7">
        <v>45873</v>
      </c>
      <c r="G7" s="6" t="s">
        <v>12</v>
      </c>
      <c r="H7" s="8">
        <v>6310</v>
      </c>
      <c r="I7" s="9" t="s">
        <v>13</v>
      </c>
    </row>
    <row r="8" spans="2:9" s="1" customFormat="1" ht="21.45" customHeight="1" x14ac:dyDescent="0.25">
      <c r="C8" s="6" t="s">
        <v>14</v>
      </c>
      <c r="D8" s="6" t="s">
        <v>10</v>
      </c>
      <c r="E8" s="6" t="s">
        <v>11</v>
      </c>
      <c r="F8" s="7">
        <v>45873</v>
      </c>
      <c r="G8" s="6" t="s">
        <v>15</v>
      </c>
      <c r="H8" s="8">
        <v>8662.5</v>
      </c>
      <c r="I8" s="9" t="s">
        <v>13</v>
      </c>
    </row>
    <row r="9" spans="2:9" s="1" customFormat="1" ht="21.45" customHeight="1" x14ac:dyDescent="0.25">
      <c r="C9" s="6" t="s">
        <v>16</v>
      </c>
      <c r="D9" s="6" t="s">
        <v>17</v>
      </c>
      <c r="E9" s="6" t="s">
        <v>18</v>
      </c>
      <c r="F9" s="7">
        <v>45875</v>
      </c>
      <c r="G9" s="6" t="s">
        <v>19</v>
      </c>
      <c r="H9" s="8">
        <v>5813.5</v>
      </c>
      <c r="I9" s="9" t="s">
        <v>13</v>
      </c>
    </row>
    <row r="10" spans="2:9" s="1" customFormat="1" ht="21.45" customHeight="1" x14ac:dyDescent="0.25">
      <c r="C10" s="6" t="s">
        <v>20</v>
      </c>
      <c r="D10" s="6" t="s">
        <v>21</v>
      </c>
      <c r="E10" s="6" t="s">
        <v>18</v>
      </c>
      <c r="F10" s="7">
        <v>45883</v>
      </c>
      <c r="G10" s="6" t="s">
        <v>22</v>
      </c>
      <c r="H10" s="8">
        <v>30000</v>
      </c>
      <c r="I10" s="9" t="s">
        <v>13</v>
      </c>
    </row>
    <row r="11" spans="2:9" s="1" customFormat="1" ht="21.45" customHeight="1" x14ac:dyDescent="0.25">
      <c r="C11" s="6" t="s">
        <v>23</v>
      </c>
      <c r="D11" s="6" t="s">
        <v>21</v>
      </c>
      <c r="E11" s="6" t="s">
        <v>18</v>
      </c>
      <c r="F11" s="7">
        <v>45888</v>
      </c>
      <c r="G11" s="6" t="s">
        <v>24</v>
      </c>
      <c r="H11" s="8">
        <v>6200</v>
      </c>
      <c r="I11" s="9" t="s">
        <v>13</v>
      </c>
    </row>
    <row r="12" spans="2:9" s="1" customFormat="1" ht="21.45" customHeight="1" x14ac:dyDescent="0.25">
      <c r="C12" s="6" t="s">
        <v>25</v>
      </c>
      <c r="D12" s="6" t="s">
        <v>26</v>
      </c>
      <c r="E12" s="6" t="s">
        <v>27</v>
      </c>
      <c r="F12" s="7">
        <v>45889</v>
      </c>
      <c r="G12" s="6" t="s">
        <v>28</v>
      </c>
      <c r="H12" s="8">
        <v>5255.7</v>
      </c>
      <c r="I12" s="9" t="s">
        <v>13</v>
      </c>
    </row>
    <row r="13" spans="2:9" s="1" customFormat="1" ht="21.45" customHeight="1" x14ac:dyDescent="0.25">
      <c r="C13" s="6" t="s">
        <v>29</v>
      </c>
      <c r="D13" s="6" t="s">
        <v>30</v>
      </c>
      <c r="E13" s="6" t="s">
        <v>11</v>
      </c>
      <c r="F13" s="7">
        <v>45896</v>
      </c>
      <c r="G13" s="6" t="s">
        <v>31</v>
      </c>
      <c r="H13" s="8">
        <v>74288.75</v>
      </c>
      <c r="I13" s="9" t="s">
        <v>32</v>
      </c>
    </row>
    <row r="14" spans="2:9" s="1" customFormat="1" ht="20.85" customHeight="1" x14ac:dyDescent="0.25">
      <c r="C14" s="10"/>
      <c r="D14" s="11"/>
      <c r="E14" s="11"/>
      <c r="F14" s="11"/>
      <c r="G14" s="11"/>
      <c r="H14" s="12">
        <f>SUM(H7:H13)</f>
        <v>136530.45000000001</v>
      </c>
      <c r="I14" s="11"/>
    </row>
    <row r="15" spans="2:9" s="1" customFormat="1" ht="15.45" customHeight="1" x14ac:dyDescent="0.2"/>
    <row r="16" spans="2:9" s="1" customFormat="1" ht="10.199999999999999" customHeight="1" x14ac:dyDescent="0.2"/>
    <row r="17" spans="3:9" s="1" customFormat="1" ht="20.25" customHeight="1" x14ac:dyDescent="0.2">
      <c r="C17" s="3" t="s">
        <v>33</v>
      </c>
    </row>
    <row r="18" spans="3:9" s="1" customFormat="1" ht="10.199999999999999" customHeight="1" x14ac:dyDescent="0.2"/>
    <row r="19" spans="3:9" s="1" customFormat="1" ht="37.950000000000003" customHeight="1" x14ac:dyDescent="0.25"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 t="s">
        <v>7</v>
      </c>
      <c r="I19" s="5" t="s">
        <v>8</v>
      </c>
    </row>
    <row r="20" spans="3:9" s="1" customFormat="1" ht="21.45" customHeight="1" x14ac:dyDescent="0.25">
      <c r="C20" s="6" t="s">
        <v>34</v>
      </c>
      <c r="D20" s="6" t="s">
        <v>35</v>
      </c>
      <c r="E20" s="6" t="s">
        <v>18</v>
      </c>
      <c r="F20" s="7">
        <v>45870</v>
      </c>
      <c r="G20" s="6" t="s">
        <v>36</v>
      </c>
      <c r="H20" s="13">
        <v>5000</v>
      </c>
      <c r="I20" s="9" t="s">
        <v>13</v>
      </c>
    </row>
    <row r="21" spans="3:9" s="1" customFormat="1" ht="21.45" customHeight="1" x14ac:dyDescent="0.25">
      <c r="C21" s="6" t="s">
        <v>37</v>
      </c>
      <c r="D21" s="6" t="s">
        <v>38</v>
      </c>
      <c r="E21" s="6" t="s">
        <v>18</v>
      </c>
      <c r="F21" s="7">
        <v>45870</v>
      </c>
      <c r="G21" s="6" t="s">
        <v>39</v>
      </c>
      <c r="H21" s="13">
        <v>22120</v>
      </c>
      <c r="I21" s="9" t="s">
        <v>13</v>
      </c>
    </row>
    <row r="22" spans="3:9" s="1" customFormat="1" ht="20.85" customHeight="1" x14ac:dyDescent="0.25">
      <c r="C22" s="10"/>
      <c r="D22" s="11"/>
      <c r="E22" s="11"/>
      <c r="F22" s="11"/>
      <c r="G22" s="11"/>
      <c r="H22" s="12">
        <f>SUM(H20:H21)</f>
        <v>27120</v>
      </c>
      <c r="I22" s="11"/>
    </row>
    <row r="23" spans="3:9" s="1" customFormat="1" ht="15.45" customHeight="1" x14ac:dyDescent="0.2"/>
    <row r="24" spans="3:9" s="1" customFormat="1" ht="10.199999999999999" customHeight="1" x14ac:dyDescent="0.2"/>
    <row r="25" spans="3:9" s="1" customFormat="1" ht="20.25" customHeight="1" x14ac:dyDescent="0.2">
      <c r="C25" s="3" t="s">
        <v>40</v>
      </c>
    </row>
    <row r="26" spans="3:9" s="1" customFormat="1" ht="10.199999999999999" customHeight="1" x14ac:dyDescent="0.2"/>
    <row r="27" spans="3:9" s="1" customFormat="1" ht="37.950000000000003" customHeight="1" x14ac:dyDescent="0.25"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 t="s">
        <v>7</v>
      </c>
      <c r="I27" s="5" t="s">
        <v>8</v>
      </c>
    </row>
    <row r="28" spans="3:9" s="1" customFormat="1" ht="21.45" customHeight="1" x14ac:dyDescent="0.25">
      <c r="C28" s="6" t="s">
        <v>41</v>
      </c>
      <c r="D28" s="6" t="s">
        <v>42</v>
      </c>
      <c r="E28" s="6" t="s">
        <v>18</v>
      </c>
      <c r="F28" s="7">
        <v>45876</v>
      </c>
      <c r="G28" s="6" t="s">
        <v>43</v>
      </c>
      <c r="H28" s="13">
        <v>20000</v>
      </c>
      <c r="I28" s="9" t="s">
        <v>13</v>
      </c>
    </row>
    <row r="29" spans="3:9" s="1" customFormat="1" ht="21.45" customHeight="1" x14ac:dyDescent="0.25">
      <c r="C29" s="6" t="s">
        <v>44</v>
      </c>
      <c r="D29" s="6" t="s">
        <v>42</v>
      </c>
      <c r="E29" s="6" t="s">
        <v>18</v>
      </c>
      <c r="F29" s="7">
        <v>45881</v>
      </c>
      <c r="G29" s="6" t="s">
        <v>45</v>
      </c>
      <c r="H29" s="13">
        <v>20000</v>
      </c>
      <c r="I29" s="9" t="s">
        <v>13</v>
      </c>
    </row>
    <row r="30" spans="3:9" s="1" customFormat="1" ht="21.45" customHeight="1" x14ac:dyDescent="0.25">
      <c r="C30" s="6" t="s">
        <v>46</v>
      </c>
      <c r="D30" s="6" t="s">
        <v>47</v>
      </c>
      <c r="E30" s="6" t="s">
        <v>48</v>
      </c>
      <c r="F30" s="7">
        <v>45887</v>
      </c>
      <c r="G30" s="6" t="s">
        <v>49</v>
      </c>
      <c r="H30" s="13">
        <v>5000</v>
      </c>
      <c r="I30" s="9" t="s">
        <v>13</v>
      </c>
    </row>
    <row r="31" spans="3:9" s="1" customFormat="1" ht="21.45" customHeight="1" x14ac:dyDescent="0.25">
      <c r="C31" s="6" t="s">
        <v>50</v>
      </c>
      <c r="D31" s="6" t="s">
        <v>47</v>
      </c>
      <c r="E31" s="6" t="s">
        <v>48</v>
      </c>
      <c r="F31" s="7">
        <v>45887</v>
      </c>
      <c r="G31" s="6" t="s">
        <v>51</v>
      </c>
      <c r="H31" s="13">
        <v>5000</v>
      </c>
      <c r="I31" s="9" t="s">
        <v>13</v>
      </c>
    </row>
    <row r="32" spans="3:9" s="1" customFormat="1" ht="21.45" customHeight="1" x14ac:dyDescent="0.25">
      <c r="C32" s="6" t="s">
        <v>52</v>
      </c>
      <c r="D32" s="6" t="s">
        <v>42</v>
      </c>
      <c r="E32" s="6" t="s">
        <v>18</v>
      </c>
      <c r="F32" s="7">
        <v>45889</v>
      </c>
      <c r="G32" s="6" t="s">
        <v>53</v>
      </c>
      <c r="H32" s="13">
        <v>20000</v>
      </c>
      <c r="I32" s="9" t="s">
        <v>13</v>
      </c>
    </row>
    <row r="33" spans="3:9" s="1" customFormat="1" ht="20.85" customHeight="1" x14ac:dyDescent="0.25">
      <c r="C33" s="10"/>
      <c r="D33" s="11"/>
      <c r="E33" s="11"/>
      <c r="F33" s="11"/>
      <c r="G33" s="11"/>
      <c r="H33" s="12">
        <f>SUM(H28:H32)</f>
        <v>70000</v>
      </c>
      <c r="I33" s="11"/>
    </row>
    <row r="34" spans="3:9" s="1" customFormat="1" ht="15.45" customHeight="1" x14ac:dyDescent="0.2"/>
    <row r="35" spans="3:9" s="1" customFormat="1" ht="10.199999999999999" customHeight="1" x14ac:dyDescent="0.2"/>
    <row r="36" spans="3:9" s="1" customFormat="1" ht="20.25" customHeight="1" x14ac:dyDescent="0.2">
      <c r="C36" s="3" t="s">
        <v>54</v>
      </c>
    </row>
    <row r="37" spans="3:9" s="1" customFormat="1" ht="10.199999999999999" customHeight="1" x14ac:dyDescent="0.2"/>
    <row r="38" spans="3:9" s="1" customFormat="1" ht="37.950000000000003" customHeight="1" x14ac:dyDescent="0.25">
      <c r="C38" s="4" t="s">
        <v>2</v>
      </c>
      <c r="D38" s="4" t="s">
        <v>3</v>
      </c>
      <c r="E38" s="4" t="s">
        <v>4</v>
      </c>
      <c r="F38" s="4" t="s">
        <v>5</v>
      </c>
      <c r="G38" s="4" t="s">
        <v>6</v>
      </c>
      <c r="H38" s="4" t="s">
        <v>7</v>
      </c>
      <c r="I38" s="5" t="s">
        <v>8</v>
      </c>
    </row>
    <row r="39" spans="3:9" s="1" customFormat="1" ht="21.45" customHeight="1" x14ac:dyDescent="0.25">
      <c r="C39" s="6" t="s">
        <v>37</v>
      </c>
      <c r="D39" s="6" t="s">
        <v>40</v>
      </c>
      <c r="E39" s="6" t="s">
        <v>18</v>
      </c>
      <c r="F39" s="7">
        <v>45870</v>
      </c>
      <c r="G39" s="6" t="s">
        <v>39</v>
      </c>
      <c r="H39" s="13">
        <v>6720</v>
      </c>
      <c r="I39" s="9" t="s">
        <v>13</v>
      </c>
    </row>
    <row r="40" spans="3:9" s="1" customFormat="1" ht="21.45" customHeight="1" x14ac:dyDescent="0.25">
      <c r="C40" s="6" t="s">
        <v>55</v>
      </c>
      <c r="D40" s="6" t="s">
        <v>56</v>
      </c>
      <c r="E40" s="6" t="s">
        <v>48</v>
      </c>
      <c r="F40" s="7">
        <v>45880</v>
      </c>
      <c r="G40" s="6" t="s">
        <v>57</v>
      </c>
      <c r="H40" s="13">
        <v>196025.5</v>
      </c>
      <c r="I40" s="9" t="s">
        <v>13</v>
      </c>
    </row>
    <row r="41" spans="3:9" s="1" customFormat="1" ht="21.45" customHeight="1" x14ac:dyDescent="0.25">
      <c r="C41" s="6" t="s">
        <v>58</v>
      </c>
      <c r="D41" s="6" t="s">
        <v>40</v>
      </c>
      <c r="E41" s="6" t="s">
        <v>18</v>
      </c>
      <c r="F41" s="7">
        <v>45889</v>
      </c>
      <c r="G41" s="6" t="s">
        <v>59</v>
      </c>
      <c r="H41" s="13">
        <v>5370</v>
      </c>
      <c r="I41" s="9" t="s">
        <v>13</v>
      </c>
    </row>
    <row r="42" spans="3:9" s="1" customFormat="1" ht="21.45" customHeight="1" x14ac:dyDescent="0.25">
      <c r="C42" s="6" t="s">
        <v>60</v>
      </c>
      <c r="D42" s="6" t="s">
        <v>61</v>
      </c>
      <c r="E42" s="6" t="s">
        <v>48</v>
      </c>
      <c r="F42" s="7">
        <v>45897</v>
      </c>
      <c r="G42" s="6" t="s">
        <v>62</v>
      </c>
      <c r="H42" s="13">
        <v>6500</v>
      </c>
      <c r="I42" s="9" t="s">
        <v>13</v>
      </c>
    </row>
    <row r="43" spans="3:9" s="1" customFormat="1" ht="21.45" customHeight="1" x14ac:dyDescent="0.25">
      <c r="C43" s="6" t="s">
        <v>46</v>
      </c>
      <c r="D43" s="6" t="s">
        <v>63</v>
      </c>
      <c r="E43" s="6" t="s">
        <v>48</v>
      </c>
      <c r="F43" s="7">
        <v>45897</v>
      </c>
      <c r="G43" s="6" t="s">
        <v>64</v>
      </c>
      <c r="H43" s="13">
        <v>18074.5</v>
      </c>
      <c r="I43" s="9" t="s">
        <v>32</v>
      </c>
    </row>
    <row r="44" spans="3:9" s="1" customFormat="1" ht="20.85" customHeight="1" x14ac:dyDescent="0.25">
      <c r="C44" s="10"/>
      <c r="D44" s="11"/>
      <c r="E44" s="11"/>
      <c r="F44" s="11"/>
      <c r="G44" s="11"/>
      <c r="H44" s="12">
        <f>SUM(H39:H43)</f>
        <v>232690</v>
      </c>
      <c r="I44" s="11"/>
    </row>
    <row r="45" spans="3:9" s="1" customFormat="1" ht="15.45" customHeight="1" x14ac:dyDescent="0.2"/>
    <row r="46" spans="3:9" s="1" customFormat="1" ht="10.199999999999999" customHeight="1" x14ac:dyDescent="0.2"/>
    <row r="47" spans="3:9" s="1" customFormat="1" ht="20.25" customHeight="1" x14ac:dyDescent="0.2">
      <c r="C47" s="3" t="s">
        <v>65</v>
      </c>
    </row>
    <row r="48" spans="3:9" s="1" customFormat="1" ht="10.199999999999999" customHeight="1" x14ac:dyDescent="0.2"/>
    <row r="49" spans="3:9" s="1" customFormat="1" ht="37.950000000000003" customHeight="1" x14ac:dyDescent="0.25">
      <c r="C49" s="4" t="s">
        <v>2</v>
      </c>
      <c r="D49" s="4" t="s">
        <v>3</v>
      </c>
      <c r="E49" s="4" t="s">
        <v>4</v>
      </c>
      <c r="F49" s="4" t="s">
        <v>5</v>
      </c>
      <c r="G49" s="4" t="s">
        <v>6</v>
      </c>
      <c r="H49" s="4" t="s">
        <v>7</v>
      </c>
      <c r="I49" s="5" t="s">
        <v>8</v>
      </c>
    </row>
    <row r="50" spans="3:9" s="1" customFormat="1" ht="21.45" customHeight="1" x14ac:dyDescent="0.25">
      <c r="C50" s="6" t="s">
        <v>66</v>
      </c>
      <c r="D50" s="6" t="s">
        <v>67</v>
      </c>
      <c r="E50" s="6" t="s">
        <v>18</v>
      </c>
      <c r="F50" s="7">
        <v>45877</v>
      </c>
      <c r="G50" s="6" t="s">
        <v>68</v>
      </c>
      <c r="H50" s="13">
        <v>17967.919999999998</v>
      </c>
      <c r="I50" s="9" t="s">
        <v>13</v>
      </c>
    </row>
    <row r="51" spans="3:9" s="1" customFormat="1" ht="21.45" customHeight="1" x14ac:dyDescent="0.25">
      <c r="C51" s="6" t="s">
        <v>69</v>
      </c>
      <c r="D51" s="6" t="s">
        <v>70</v>
      </c>
      <c r="E51" s="6" t="s">
        <v>71</v>
      </c>
      <c r="F51" s="7">
        <v>45884</v>
      </c>
      <c r="G51" s="6" t="s">
        <v>72</v>
      </c>
      <c r="H51" s="13">
        <v>5000</v>
      </c>
      <c r="I51" s="9" t="s">
        <v>13</v>
      </c>
    </row>
    <row r="52" spans="3:9" s="1" customFormat="1" ht="21.45" customHeight="1" x14ac:dyDescent="0.25">
      <c r="C52" s="6" t="s">
        <v>73</v>
      </c>
      <c r="D52" s="6" t="s">
        <v>74</v>
      </c>
      <c r="E52" s="6" t="s">
        <v>18</v>
      </c>
      <c r="F52" s="7">
        <v>45890</v>
      </c>
      <c r="G52" s="6" t="s">
        <v>75</v>
      </c>
      <c r="H52" s="13">
        <v>8965</v>
      </c>
      <c r="I52" s="9" t="s">
        <v>13</v>
      </c>
    </row>
    <row r="53" spans="3:9" s="1" customFormat="1" ht="21.45" customHeight="1" x14ac:dyDescent="0.25">
      <c r="C53" s="6" t="s">
        <v>76</v>
      </c>
      <c r="D53" s="6" t="s">
        <v>74</v>
      </c>
      <c r="E53" s="6" t="s">
        <v>18</v>
      </c>
      <c r="F53" s="7">
        <v>45897</v>
      </c>
      <c r="G53" s="6" t="s">
        <v>77</v>
      </c>
      <c r="H53" s="13">
        <v>7293</v>
      </c>
      <c r="I53" s="9" t="s">
        <v>13</v>
      </c>
    </row>
    <row r="54" spans="3:9" s="1" customFormat="1" ht="21.45" customHeight="1" x14ac:dyDescent="0.25">
      <c r="C54" s="6" t="s">
        <v>78</v>
      </c>
      <c r="D54" s="6" t="s">
        <v>70</v>
      </c>
      <c r="E54" s="6" t="s">
        <v>71</v>
      </c>
      <c r="F54" s="7">
        <v>45897</v>
      </c>
      <c r="G54" s="6" t="s">
        <v>79</v>
      </c>
      <c r="H54" s="13">
        <v>38000</v>
      </c>
      <c r="I54" s="9" t="s">
        <v>13</v>
      </c>
    </row>
    <row r="55" spans="3:9" s="1" customFormat="1" ht="20.85" customHeight="1" x14ac:dyDescent="0.25">
      <c r="C55" s="10"/>
      <c r="D55" s="11"/>
      <c r="E55" s="11"/>
      <c r="F55" s="11"/>
      <c r="G55" s="11"/>
      <c r="H55" s="12">
        <f>SUM(H50:H54)</f>
        <v>77225.919999999998</v>
      </c>
      <c r="I55" s="11"/>
    </row>
    <row r="56" spans="3:9" s="1" customFormat="1" ht="15.45" customHeight="1" x14ac:dyDescent="0.2"/>
    <row r="57" spans="3:9" s="1" customFormat="1" ht="10.199999999999999" customHeight="1" x14ac:dyDescent="0.2"/>
    <row r="58" spans="3:9" s="1" customFormat="1" ht="20.25" customHeight="1" x14ac:dyDescent="0.2">
      <c r="C58" s="3" t="s">
        <v>80</v>
      </c>
    </row>
    <row r="59" spans="3:9" s="1" customFormat="1" ht="10.199999999999999" customHeight="1" x14ac:dyDescent="0.2"/>
    <row r="60" spans="3:9" s="1" customFormat="1" ht="37.950000000000003" customHeight="1" x14ac:dyDescent="0.25">
      <c r="C60" s="4" t="s">
        <v>2</v>
      </c>
      <c r="D60" s="4" t="s">
        <v>3</v>
      </c>
      <c r="E60" s="4" t="s">
        <v>4</v>
      </c>
      <c r="F60" s="4" t="s">
        <v>5</v>
      </c>
      <c r="G60" s="4" t="s">
        <v>6</v>
      </c>
      <c r="H60" s="4" t="s">
        <v>7</v>
      </c>
      <c r="I60" s="5" t="s">
        <v>8</v>
      </c>
    </row>
    <row r="61" spans="3:9" s="1" customFormat="1" ht="21.45" customHeight="1" x14ac:dyDescent="0.25">
      <c r="C61" s="6" t="s">
        <v>81</v>
      </c>
      <c r="D61" s="6" t="s">
        <v>82</v>
      </c>
      <c r="E61" s="6" t="s">
        <v>18</v>
      </c>
      <c r="F61" s="7">
        <v>45881</v>
      </c>
      <c r="G61" s="6" t="s">
        <v>83</v>
      </c>
      <c r="H61" s="13">
        <v>74385.05</v>
      </c>
      <c r="I61" s="9" t="s">
        <v>32</v>
      </c>
    </row>
    <row r="62" spans="3:9" s="1" customFormat="1" ht="21.45" customHeight="1" x14ac:dyDescent="0.25">
      <c r="C62" s="6" t="s">
        <v>84</v>
      </c>
      <c r="D62" s="6" t="s">
        <v>85</v>
      </c>
      <c r="E62" s="6" t="s">
        <v>18</v>
      </c>
      <c r="F62" s="7">
        <v>45888</v>
      </c>
      <c r="G62" s="6" t="s">
        <v>86</v>
      </c>
      <c r="H62" s="13">
        <v>21202.43</v>
      </c>
      <c r="I62" s="9" t="s">
        <v>13</v>
      </c>
    </row>
    <row r="63" spans="3:9" s="1" customFormat="1" ht="21.45" customHeight="1" x14ac:dyDescent="0.25">
      <c r="C63" s="6" t="s">
        <v>87</v>
      </c>
      <c r="D63" s="6" t="s">
        <v>88</v>
      </c>
      <c r="E63" s="6" t="s">
        <v>18</v>
      </c>
      <c r="F63" s="7">
        <v>45890</v>
      </c>
      <c r="G63" s="6" t="s">
        <v>89</v>
      </c>
      <c r="H63" s="13">
        <v>8225</v>
      </c>
      <c r="I63" s="9" t="s">
        <v>32</v>
      </c>
    </row>
    <row r="64" spans="3:9" s="1" customFormat="1" ht="21.45" customHeight="1" x14ac:dyDescent="0.25">
      <c r="C64" s="6" t="s">
        <v>90</v>
      </c>
      <c r="D64" s="6" t="s">
        <v>91</v>
      </c>
      <c r="E64" s="6" t="s">
        <v>18</v>
      </c>
      <c r="F64" s="7">
        <v>45890</v>
      </c>
      <c r="G64" s="6" t="s">
        <v>92</v>
      </c>
      <c r="H64" s="13">
        <v>25000</v>
      </c>
      <c r="I64" s="9" t="s">
        <v>32</v>
      </c>
    </row>
    <row r="65" spans="3:9" s="1" customFormat="1" ht="21.45" customHeight="1" x14ac:dyDescent="0.25">
      <c r="C65" s="6" t="s">
        <v>93</v>
      </c>
      <c r="D65" s="6" t="s">
        <v>94</v>
      </c>
      <c r="E65" s="6" t="s">
        <v>18</v>
      </c>
      <c r="F65" s="7">
        <v>45895</v>
      </c>
      <c r="G65" s="6" t="s">
        <v>95</v>
      </c>
      <c r="H65" s="13">
        <v>60000</v>
      </c>
      <c r="I65" s="9" t="s">
        <v>13</v>
      </c>
    </row>
    <row r="66" spans="3:9" s="1" customFormat="1" ht="20.85" customHeight="1" x14ac:dyDescent="0.25">
      <c r="C66" s="10"/>
      <c r="D66" s="11"/>
      <c r="E66" s="11"/>
      <c r="F66" s="11"/>
      <c r="G66" s="11"/>
      <c r="H66" s="12">
        <f>SUM(H61:H65)</f>
        <v>188812.48</v>
      </c>
      <c r="I66" s="11"/>
    </row>
    <row r="67" spans="3:9" s="1" customFormat="1" ht="15.45" customHeight="1" x14ac:dyDescent="0.2"/>
    <row r="68" spans="3:9" s="1" customFormat="1" ht="10.199999999999999" customHeight="1" x14ac:dyDescent="0.2"/>
    <row r="69" spans="3:9" s="1" customFormat="1" ht="20.25" customHeight="1" x14ac:dyDescent="0.2">
      <c r="C69" s="3" t="s">
        <v>96</v>
      </c>
    </row>
    <row r="70" spans="3:9" s="1" customFormat="1" ht="10.199999999999999" customHeight="1" x14ac:dyDescent="0.2"/>
    <row r="71" spans="3:9" s="1" customFormat="1" ht="37.950000000000003" customHeight="1" x14ac:dyDescent="0.25">
      <c r="C71" s="4" t="s">
        <v>2</v>
      </c>
      <c r="D71" s="4" t="s">
        <v>3</v>
      </c>
      <c r="E71" s="4" t="s">
        <v>4</v>
      </c>
      <c r="F71" s="4" t="s">
        <v>5</v>
      </c>
      <c r="G71" s="4" t="s">
        <v>6</v>
      </c>
      <c r="H71" s="4" t="s">
        <v>7</v>
      </c>
      <c r="I71" s="5" t="s">
        <v>8</v>
      </c>
    </row>
    <row r="72" spans="3:9" s="1" customFormat="1" ht="21.45" customHeight="1" x14ac:dyDescent="0.25">
      <c r="C72" s="6" t="s">
        <v>97</v>
      </c>
      <c r="D72" s="6" t="s">
        <v>98</v>
      </c>
      <c r="E72" s="6" t="s">
        <v>18</v>
      </c>
      <c r="F72" s="7">
        <v>45870</v>
      </c>
      <c r="G72" s="6" t="s">
        <v>99</v>
      </c>
      <c r="H72" s="13">
        <v>400000</v>
      </c>
      <c r="I72" s="9" t="s">
        <v>13</v>
      </c>
    </row>
    <row r="73" spans="3:9" s="1" customFormat="1" ht="21.45" customHeight="1" x14ac:dyDescent="0.25">
      <c r="C73" s="6" t="s">
        <v>16</v>
      </c>
      <c r="D73" s="6" t="s">
        <v>100</v>
      </c>
      <c r="E73" s="6" t="s">
        <v>18</v>
      </c>
      <c r="F73" s="7">
        <v>45875</v>
      </c>
      <c r="G73" s="6" t="s">
        <v>101</v>
      </c>
      <c r="H73" s="13">
        <v>7460</v>
      </c>
      <c r="I73" s="9" t="s">
        <v>13</v>
      </c>
    </row>
    <row r="74" spans="3:9" s="1" customFormat="1" ht="21.45" customHeight="1" x14ac:dyDescent="0.25">
      <c r="C74" s="6" t="s">
        <v>102</v>
      </c>
      <c r="D74" s="6" t="s">
        <v>103</v>
      </c>
      <c r="E74" s="6" t="s">
        <v>18</v>
      </c>
      <c r="F74" s="7">
        <v>45880</v>
      </c>
      <c r="G74" s="6" t="s">
        <v>104</v>
      </c>
      <c r="H74" s="13">
        <v>12500</v>
      </c>
      <c r="I74" s="9" t="s">
        <v>13</v>
      </c>
    </row>
    <row r="75" spans="3:9" s="1" customFormat="1" ht="21.45" customHeight="1" x14ac:dyDescent="0.25">
      <c r="C75" s="6" t="s">
        <v>105</v>
      </c>
      <c r="D75" s="6" t="s">
        <v>103</v>
      </c>
      <c r="E75" s="6" t="s">
        <v>18</v>
      </c>
      <c r="F75" s="7">
        <v>45884</v>
      </c>
      <c r="G75" s="6" t="s">
        <v>106</v>
      </c>
      <c r="H75" s="13">
        <v>40831.46</v>
      </c>
      <c r="I75" s="9" t="s">
        <v>13</v>
      </c>
    </row>
    <row r="76" spans="3:9" s="1" customFormat="1" ht="20.85" customHeight="1" x14ac:dyDescent="0.25">
      <c r="C76" s="10"/>
      <c r="D76" s="11"/>
      <c r="E76" s="11"/>
      <c r="F76" s="11"/>
      <c r="G76" s="11"/>
      <c r="H76" s="12">
        <f>SUM(H72:H75)</f>
        <v>460791.46</v>
      </c>
      <c r="I76" s="11"/>
    </row>
    <row r="77" spans="3:9" s="1" customFormat="1" ht="15.45" customHeight="1" x14ac:dyDescent="0.2"/>
    <row r="78" spans="3:9" s="1" customFormat="1" ht="10.199999999999999" customHeight="1" x14ac:dyDescent="0.2"/>
    <row r="79" spans="3:9" s="1" customFormat="1" ht="20.25" customHeight="1" x14ac:dyDescent="0.2">
      <c r="C79" s="3" t="s">
        <v>107</v>
      </c>
    </row>
    <row r="80" spans="3:9" s="1" customFormat="1" ht="10.199999999999999" customHeight="1" x14ac:dyDescent="0.2"/>
    <row r="81" spans="3:9" s="1" customFormat="1" ht="37.950000000000003" customHeight="1" x14ac:dyDescent="0.25">
      <c r="C81" s="4" t="s">
        <v>2</v>
      </c>
      <c r="D81" s="4" t="s">
        <v>3</v>
      </c>
      <c r="E81" s="4" t="s">
        <v>4</v>
      </c>
      <c r="F81" s="4" t="s">
        <v>5</v>
      </c>
      <c r="G81" s="4" t="s">
        <v>6</v>
      </c>
      <c r="H81" s="4" t="s">
        <v>7</v>
      </c>
      <c r="I81" s="5" t="s">
        <v>8</v>
      </c>
    </row>
    <row r="82" spans="3:9" s="1" customFormat="1" ht="21.45" customHeight="1" x14ac:dyDescent="0.25">
      <c r="C82" s="6" t="s">
        <v>108</v>
      </c>
      <c r="D82" s="6" t="s">
        <v>109</v>
      </c>
      <c r="E82" s="6" t="s">
        <v>18</v>
      </c>
      <c r="F82" s="7">
        <v>45873</v>
      </c>
      <c r="G82" s="6" t="s">
        <v>110</v>
      </c>
      <c r="H82" s="13">
        <v>5000</v>
      </c>
      <c r="I82" s="9" t="s">
        <v>13</v>
      </c>
    </row>
    <row r="83" spans="3:9" s="1" customFormat="1" ht="21.45" customHeight="1" x14ac:dyDescent="0.25">
      <c r="C83" s="6" t="s">
        <v>111</v>
      </c>
      <c r="D83" s="6" t="s">
        <v>112</v>
      </c>
      <c r="E83" s="6" t="s">
        <v>18</v>
      </c>
      <c r="F83" s="7">
        <v>45875</v>
      </c>
      <c r="G83" s="6" t="s">
        <v>113</v>
      </c>
      <c r="H83" s="13">
        <v>15656.83</v>
      </c>
      <c r="I83" s="9" t="s">
        <v>13</v>
      </c>
    </row>
    <row r="84" spans="3:9" s="1" customFormat="1" ht="21.45" customHeight="1" x14ac:dyDescent="0.25">
      <c r="C84" s="6" t="s">
        <v>114</v>
      </c>
      <c r="D84" s="6" t="s">
        <v>115</v>
      </c>
      <c r="E84" s="6" t="s">
        <v>18</v>
      </c>
      <c r="F84" s="7">
        <v>45895</v>
      </c>
      <c r="G84" s="6" t="s">
        <v>116</v>
      </c>
      <c r="H84" s="13">
        <v>31276.06</v>
      </c>
      <c r="I84" s="9" t="s">
        <v>13</v>
      </c>
    </row>
    <row r="85" spans="3:9" s="1" customFormat="1" ht="20.85" customHeight="1" x14ac:dyDescent="0.25">
      <c r="C85" s="10"/>
      <c r="D85" s="11"/>
      <c r="E85" s="11"/>
      <c r="F85" s="11"/>
      <c r="G85" s="11"/>
      <c r="H85" s="12">
        <f>SUM(H82:H84)</f>
        <v>51932.89</v>
      </c>
      <c r="I85" s="11"/>
    </row>
    <row r="86" spans="3:9" s="1" customFormat="1" ht="15.45" customHeight="1" x14ac:dyDescent="0.2"/>
    <row r="87" spans="3:9" s="1" customFormat="1" ht="10.199999999999999" customHeight="1" x14ac:dyDescent="0.2"/>
    <row r="88" spans="3:9" s="1" customFormat="1" ht="20.25" customHeight="1" x14ac:dyDescent="0.2">
      <c r="C88" s="3" t="s">
        <v>117</v>
      </c>
    </row>
    <row r="89" spans="3:9" s="1" customFormat="1" ht="10.199999999999999" customHeight="1" x14ac:dyDescent="0.2"/>
    <row r="90" spans="3:9" s="1" customFormat="1" ht="37.950000000000003" customHeight="1" x14ac:dyDescent="0.25">
      <c r="C90" s="4" t="s">
        <v>2</v>
      </c>
      <c r="D90" s="4" t="s">
        <v>3</v>
      </c>
      <c r="E90" s="4" t="s">
        <v>4</v>
      </c>
      <c r="F90" s="4" t="s">
        <v>5</v>
      </c>
      <c r="G90" s="4" t="s">
        <v>6</v>
      </c>
      <c r="H90" s="4" t="s">
        <v>7</v>
      </c>
      <c r="I90" s="5" t="s">
        <v>8</v>
      </c>
    </row>
    <row r="91" spans="3:9" s="1" customFormat="1" ht="21.45" customHeight="1" x14ac:dyDescent="0.25">
      <c r="C91" s="6" t="s">
        <v>60</v>
      </c>
      <c r="D91" s="6" t="s">
        <v>118</v>
      </c>
      <c r="E91" s="6" t="s">
        <v>18</v>
      </c>
      <c r="F91" s="7">
        <v>45873</v>
      </c>
      <c r="G91" s="6" t="s">
        <v>119</v>
      </c>
      <c r="H91" s="13">
        <v>24000</v>
      </c>
      <c r="I91" s="9" t="s">
        <v>32</v>
      </c>
    </row>
    <row r="92" spans="3:9" s="1" customFormat="1" ht="20.7" customHeight="1" x14ac:dyDescent="0.25">
      <c r="C92" s="10"/>
      <c r="D92" s="11"/>
      <c r="E92" s="11"/>
      <c r="F92" s="11"/>
      <c r="G92" s="11"/>
      <c r="H92" s="12">
        <f>SUM(H91)</f>
        <v>24000</v>
      </c>
      <c r="I92" s="11"/>
    </row>
    <row r="94" spans="3:9" x14ac:dyDescent="0.25">
      <c r="G94" s="14" t="s">
        <v>120</v>
      </c>
      <c r="H94" s="15">
        <f>H14+H22+H33+H44+H55+H66+H76+H85+H92</f>
        <v>1269103.2</v>
      </c>
    </row>
  </sheetData>
  <mergeCells count="1">
    <mergeCell ref="B2:D2"/>
  </mergeCells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2025-10-23T13:34:38Z</dcterms:created>
  <dcterms:modified xsi:type="dcterms:W3CDTF">2025-10-23T13:36:19Z</dcterms:modified>
</cp:coreProperties>
</file>