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Y:\Grants &amp; Partnerships\2025-26\(4) March 2026\"/>
    </mc:Choice>
  </mc:AlternateContent>
  <xr:revisionPtr revIDLastSave="0" documentId="8_{2F9E01D6-8751-4C7C-8494-5831B00C28C1}" xr6:coauthVersionLast="47" xr6:coauthVersionMax="47" xr10:uidLastSave="{00000000-0000-0000-0000-000000000000}"/>
  <bookViews>
    <workbookView xWindow="-24" yWindow="0" windowWidth="17340" windowHeight="12276" tabRatio="819" xr2:uid="{C6036B4B-129B-479A-BEC1-E4297FE040D9}"/>
  </bookViews>
  <sheets>
    <sheet name="Appendix 1 Partnership Register" sheetId="2" r:id="rId1"/>
    <sheet name="Appendix 2 Grants Register" sheetId="3" r:id="rId2"/>
    <sheet name="Appendix 3a Ward Grants by Cllr" sheetId="4" r:id="rId3"/>
    <sheet name="Appendix 3b Ward Grants by Org" sheetId="6" r:id="rId4"/>
  </sheets>
  <definedNames>
    <definedName name="_xlnm._FilterDatabase" localSheetId="0" hidden="1">'Appendix 1 Partnership Register'!$A$4:$F$4</definedName>
    <definedName name="_xlnm._FilterDatabase" localSheetId="1" hidden="1">'Appendix 2 Grants Register'!$A$4:$I$36</definedName>
    <definedName name="_xlnm._FilterDatabase" localSheetId="2" hidden="1">'Appendix 3a Ward Grants by Cllr'!$A$4:$H$275</definedName>
    <definedName name="_xlnm._FilterDatabase" localSheetId="3" hidden="1">'Appendix 3b Ward Grants by Org'!$A$4:$H$406</definedName>
    <definedName name="_xlnm.Print_Area" localSheetId="0">'Appendix 1 Partnership Register'!$A$1:$F$37</definedName>
    <definedName name="_xlnm.Print_Titles" localSheetId="0">'Appendix 1 Partnership Register'!$4:$4</definedName>
    <definedName name="_xlnm.Print_Titles" localSheetId="1">'Appendix 2 Grants Register'!$4:$4</definedName>
    <definedName name="_xlnm.Print_Titles" localSheetId="2">'Appendix 3a Ward Grants by Cllr'!$4:$4</definedName>
    <definedName name="_xlnm.Print_Titles" localSheetId="3">'Appendix 3b Ward Grants by Org'!$4:$4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4" i="4" l="1"/>
  <c r="E273" i="4"/>
  <c r="E272" i="4"/>
  <c r="E269" i="4"/>
  <c r="E266" i="4"/>
  <c r="E265" i="4"/>
  <c r="E264" i="4"/>
  <c r="E263" i="4"/>
  <c r="E262" i="4"/>
  <c r="E261" i="4"/>
  <c r="E260" i="4"/>
  <c r="E259" i="4"/>
  <c r="E258" i="4"/>
  <c r="E257" i="4"/>
  <c r="E256" i="4"/>
  <c r="E255" i="4"/>
  <c r="E254" i="4"/>
  <c r="E253" i="4"/>
  <c r="E252" i="4"/>
  <c r="E249" i="4"/>
  <c r="E248" i="4"/>
  <c r="E247" i="4"/>
  <c r="E246" i="4"/>
  <c r="E245" i="4"/>
  <c r="E244" i="4"/>
  <c r="E243" i="4"/>
  <c r="E242" i="4"/>
  <c r="E241" i="4"/>
  <c r="E240" i="4"/>
  <c r="E237" i="4"/>
  <c r="E236" i="4"/>
  <c r="E235" i="4"/>
  <c r="E234" i="4"/>
  <c r="E233" i="4"/>
  <c r="E232" i="4"/>
  <c r="E231" i="4"/>
  <c r="E230" i="4"/>
  <c r="E227" i="4"/>
  <c r="E226" i="4"/>
  <c r="E225" i="4"/>
  <c r="E224" i="4"/>
  <c r="E223" i="4"/>
  <c r="E222" i="4"/>
  <c r="E221" i="4"/>
  <c r="E220" i="4"/>
  <c r="E219" i="4"/>
  <c r="E218" i="4"/>
  <c r="E217" i="4"/>
  <c r="E214" i="4"/>
  <c r="E213" i="4"/>
  <c r="E212" i="4"/>
  <c r="E211" i="4"/>
  <c r="E210" i="4"/>
  <c r="E209" i="4"/>
  <c r="E208" i="4"/>
  <c r="E207" i="4"/>
  <c r="E204" i="4"/>
  <c r="E203" i="4"/>
  <c r="E202" i="4"/>
  <c r="E201" i="4"/>
  <c r="E200" i="4"/>
  <c r="E199" i="4"/>
  <c r="E198" i="4"/>
  <c r="E195" i="4"/>
  <c r="E194" i="4"/>
  <c r="E193" i="4"/>
  <c r="E192" i="4"/>
  <c r="E191" i="4"/>
  <c r="E190" i="4"/>
  <c r="E189" i="4"/>
  <c r="E188" i="4"/>
  <c r="E187" i="4"/>
  <c r="E186" i="4"/>
  <c r="E183" i="4"/>
  <c r="E182" i="4"/>
  <c r="E181" i="4"/>
  <c r="E180" i="4"/>
  <c r="E179" i="4"/>
  <c r="E178" i="4"/>
  <c r="E177" i="4"/>
  <c r="E176" i="4"/>
  <c r="E173" i="4"/>
  <c r="E172" i="4"/>
  <c r="E171" i="4"/>
  <c r="E170" i="4"/>
  <c r="E169" i="4"/>
  <c r="E168" i="4"/>
  <c r="E167" i="4"/>
  <c r="E164" i="4"/>
  <c r="E163" i="4"/>
  <c r="E162" i="4"/>
  <c r="E161" i="4"/>
  <c r="E160" i="4"/>
  <c r="E159" i="4"/>
  <c r="E156" i="4"/>
  <c r="E155" i="4"/>
  <c r="E154" i="4"/>
  <c r="E153" i="4"/>
  <c r="E152" i="4"/>
  <c r="E151" i="4"/>
  <c r="E150" i="4"/>
  <c r="E149" i="4"/>
  <c r="E148" i="4"/>
  <c r="E147" i="4"/>
  <c r="E144" i="4"/>
  <c r="E143" i="4"/>
  <c r="E142" i="4"/>
  <c r="E141" i="4"/>
  <c r="E140" i="4"/>
  <c r="E139" i="4"/>
  <c r="E136" i="4"/>
  <c r="E135" i="4"/>
  <c r="E134" i="4"/>
  <c r="E133" i="4"/>
  <c r="E132" i="4"/>
  <c r="E131" i="4"/>
  <c r="E130" i="4"/>
  <c r="E129" i="4"/>
  <c r="E128" i="4"/>
  <c r="E125" i="4"/>
  <c r="E124" i="4"/>
  <c r="E123" i="4"/>
  <c r="E122" i="4"/>
  <c r="E121" i="4"/>
  <c r="E120" i="4"/>
  <c r="E119" i="4"/>
  <c r="E116" i="4"/>
  <c r="E115" i="4"/>
  <c r="E114" i="4"/>
  <c r="E113" i="4"/>
  <c r="E112" i="4"/>
  <c r="E111" i="4"/>
  <c r="E110" i="4"/>
  <c r="E109" i="4"/>
  <c r="E108" i="4"/>
  <c r="E105" i="4"/>
  <c r="E104" i="4"/>
  <c r="E103" i="4"/>
  <c r="E102" i="4"/>
  <c r="E101" i="4"/>
  <c r="E100" i="4"/>
  <c r="E97" i="4"/>
  <c r="E96" i="4"/>
  <c r="E95" i="4"/>
  <c r="E94" i="4"/>
  <c r="E93" i="4"/>
  <c r="E92" i="4"/>
  <c r="E91" i="4"/>
  <c r="E88" i="4"/>
  <c r="E87" i="4"/>
  <c r="E86" i="4"/>
  <c r="E85" i="4"/>
  <c r="E84" i="4"/>
  <c r="E81" i="4"/>
  <c r="E80" i="4"/>
  <c r="E79" i="4"/>
  <c r="E78" i="4"/>
  <c r="E77" i="4"/>
  <c r="E76" i="4"/>
  <c r="E73" i="4"/>
  <c r="E72" i="4"/>
  <c r="E69" i="4"/>
  <c r="E68" i="4"/>
  <c r="E67" i="4"/>
  <c r="E66" i="4"/>
  <c r="E65" i="4"/>
  <c r="E64" i="4"/>
  <c r="E63" i="4"/>
  <c r="E62" i="4"/>
  <c r="E61" i="4"/>
  <c r="E60" i="4"/>
  <c r="E59" i="4"/>
  <c r="E58" i="4"/>
  <c r="E57" i="4"/>
  <c r="E54" i="4"/>
  <c r="E53" i="4"/>
  <c r="E52" i="4"/>
  <c r="E51" i="4"/>
  <c r="E50" i="4"/>
  <c r="E49" i="4"/>
  <c r="E48" i="4"/>
  <c r="E47" i="4"/>
  <c r="E46" i="4"/>
  <c r="E45" i="4"/>
  <c r="E44" i="4"/>
  <c r="E41" i="4"/>
  <c r="E40" i="4"/>
  <c r="E39" i="4"/>
  <c r="E38" i="4"/>
  <c r="E35" i="4"/>
  <c r="E34" i="4"/>
  <c r="E33" i="4"/>
  <c r="E32" i="4"/>
  <c r="E31" i="4"/>
  <c r="E30" i="4"/>
  <c r="E29" i="4"/>
  <c r="E28" i="4"/>
  <c r="E25" i="4"/>
  <c r="E24" i="4"/>
  <c r="E23" i="4"/>
  <c r="E22" i="4"/>
  <c r="E21" i="4"/>
  <c r="E20" i="4"/>
  <c r="E19" i="4"/>
  <c r="E18" i="4"/>
  <c r="E15" i="4"/>
  <c r="E14" i="4"/>
  <c r="E13" i="4"/>
  <c r="E12" i="4"/>
  <c r="E11" i="4"/>
  <c r="E10" i="4"/>
  <c r="E9" i="4"/>
  <c r="E8" i="4"/>
  <c r="E7" i="4"/>
  <c r="E6" i="4"/>
  <c r="F407" i="6" l="1"/>
  <c r="F402" i="6"/>
  <c r="F397" i="6"/>
  <c r="F393" i="6"/>
  <c r="F390" i="6"/>
  <c r="F385" i="6"/>
  <c r="F380" i="6"/>
  <c r="F377" i="6"/>
  <c r="F372" i="6"/>
  <c r="F362" i="6"/>
  <c r="F347" i="6"/>
  <c r="F344" i="6"/>
  <c r="F340" i="6"/>
  <c r="F333" i="6"/>
  <c r="F329" i="6"/>
  <c r="F320" i="6"/>
  <c r="F316" i="6"/>
  <c r="F313" i="6"/>
  <c r="F309" i="6"/>
  <c r="F305" i="6"/>
  <c r="F302" i="6"/>
  <c r="F299" i="6"/>
  <c r="F296" i="6"/>
  <c r="F287" i="6"/>
  <c r="F284" i="6"/>
  <c r="F290" i="6"/>
  <c r="F277" i="6"/>
  <c r="F272" i="6"/>
  <c r="F269" i="6"/>
  <c r="F265" i="6"/>
  <c r="F262" i="6" l="1"/>
  <c r="F259" i="6"/>
  <c r="F256" i="6"/>
  <c r="F252" i="6"/>
  <c r="F247" i="6"/>
  <c r="F242" i="6"/>
  <c r="F238" i="6"/>
  <c r="F235" i="6"/>
  <c r="F232" i="6"/>
  <c r="F229" i="6"/>
  <c r="F226" i="6"/>
  <c r="F222" i="6"/>
  <c r="F219" i="6"/>
  <c r="F216" i="6"/>
  <c r="F213" i="6"/>
  <c r="F210" i="6"/>
  <c r="F202" i="6"/>
  <c r="F199" i="6"/>
  <c r="F195" i="6"/>
  <c r="F192" i="6"/>
  <c r="F187" i="6"/>
  <c r="F184" i="6"/>
  <c r="F180" i="6"/>
  <c r="F176" i="6"/>
  <c r="F173" i="6"/>
  <c r="F167" i="6"/>
  <c r="F164" i="6"/>
  <c r="F161" i="6"/>
  <c r="F158" i="6"/>
  <c r="F153" i="6"/>
  <c r="F150" i="6"/>
  <c r="F147" i="6"/>
  <c r="F143" i="6"/>
  <c r="F140" i="6"/>
  <c r="F137" i="6"/>
  <c r="F134" i="6"/>
  <c r="F124" i="6"/>
  <c r="F121" i="6"/>
  <c r="F116" i="6"/>
  <c r="F110" i="6"/>
  <c r="F106" i="6"/>
  <c r="F103" i="6"/>
  <c r="F99" i="6"/>
  <c r="F90" i="6"/>
  <c r="F83" i="6"/>
  <c r="F78" i="6"/>
  <c r="F73" i="6"/>
  <c r="F68" i="6"/>
  <c r="F65" i="6"/>
  <c r="F62" i="6"/>
  <c r="F59" i="6"/>
  <c r="F56" i="6"/>
  <c r="F53" i="6"/>
  <c r="F49" i="6"/>
  <c r="F44" i="6"/>
  <c r="F41" i="6"/>
  <c r="F36" i="6"/>
  <c r="F33" i="6"/>
  <c r="F30" i="6"/>
  <c r="F26" i="6"/>
  <c r="F23" i="6"/>
  <c r="F8" i="6"/>
  <c r="F19" i="6"/>
  <c r="F12" i="6"/>
  <c r="F275" i="4"/>
  <c r="F270" i="4"/>
  <c r="F267" i="4"/>
  <c r="F250" i="4"/>
  <c r="F238" i="4"/>
  <c r="F228" i="4"/>
  <c r="F215" i="4"/>
  <c r="F205" i="4"/>
  <c r="F196" i="4"/>
  <c r="F184" i="4"/>
  <c r="F174" i="4"/>
  <c r="F165" i="4"/>
  <c r="F157" i="4"/>
  <c r="F145" i="4"/>
  <c r="F137" i="4"/>
  <c r="F126" i="4"/>
  <c r="F117" i="4"/>
  <c r="F106" i="4"/>
  <c r="F98" i="4"/>
  <c r="F89" i="4"/>
  <c r="F82" i="4"/>
  <c r="F74" i="4"/>
  <c r="F70" i="4"/>
  <c r="F55" i="4"/>
  <c r="F42" i="4"/>
  <c r="F36" i="4"/>
  <c r="F26" i="4"/>
  <c r="F16" i="4"/>
  <c r="G27" i="3"/>
</calcChain>
</file>

<file path=xl/sharedStrings.xml><?xml version="1.0" encoding="utf-8"?>
<sst xmlns="http://schemas.openxmlformats.org/spreadsheetml/2006/main" count="3571" uniqueCount="1085">
  <si>
    <t>FOLKESTONE &amp; HYTHE
DISTRICT COUNCIL</t>
  </si>
  <si>
    <t>* Company/Charity Registration if applicable</t>
  </si>
  <si>
    <t>Partnership Name [Registration*]</t>
  </si>
  <si>
    <t>Activities</t>
  </si>
  <si>
    <t>Service Area</t>
  </si>
  <si>
    <t>Date Partnership Formed</t>
  </si>
  <si>
    <t>End Date/ Review Date</t>
  </si>
  <si>
    <t>FHDC contribution</t>
  </si>
  <si>
    <t>White Cliffs and Romney Marsh Countryside Partnerships
[DDC Lead Authority]</t>
  </si>
  <si>
    <t xml:space="preserve">Working with people to maintain and improve key areas/Conservation  - Folkestone Downs and Warren, Dungeness, Romney Warren etc </t>
  </si>
  <si>
    <t>Economic Development</t>
  </si>
  <si>
    <t>Ongoing</t>
  </si>
  <si>
    <t>Kent Connects
[KCC Organised]</t>
  </si>
  <si>
    <t>Provision of shared network for local government in Kent</t>
  </si>
  <si>
    <t>Legal and Democratic Services</t>
  </si>
  <si>
    <t>BOSCO (Boulogne and Shepway Co-Operation)
[TBC (French legal entity)]</t>
  </si>
  <si>
    <t>Transfrontier association between Boulogne and Shepway</t>
  </si>
  <si>
    <t xml:space="preserve">Economic Development </t>
  </si>
  <si>
    <t>Folkestone &amp; Hythe Community Safety Partnership
[FHDC Accountable Body]</t>
  </si>
  <si>
    <t>1998/9</t>
  </si>
  <si>
    <t>Ongoing (statutory duty)</t>
  </si>
  <si>
    <t>£13,000
(for IDVA provision and small project contributions inc DHR)</t>
  </si>
  <si>
    <t>Kent Resource Partnership (including Kent Waste Forum)
[County &amp; Districts]</t>
  </si>
  <si>
    <t>Improve waste management across Kent.</t>
  </si>
  <si>
    <t xml:space="preserve">Management of the waste, recycling and street cleansing contract. </t>
  </si>
  <si>
    <t>East Kent Audit Partnership
[DDC Lead Authority]</t>
  </si>
  <si>
    <t xml:space="preserve">Internal audit services. </t>
  </si>
  <si>
    <t>Finance</t>
  </si>
  <si>
    <t>The EKWHIP ensures that population data drives activity in a consistent manner across EK Districts and pooled knowlede and funding can be used to address health and wellbeing issues across the EK area. The EKWHIP is now a task and finish group under the East Kent ICP (integrated Care partneship- which is currently undergoing restrucure based on new legislation)</t>
  </si>
  <si>
    <t>District Food Network</t>
  </si>
  <si>
    <t>Addressing food resources, food poverty, developing projects eg communoty fridges. Raising awareness and linking to food banks, community hubs, cost of living, healthy weight etc and connects with EKWHIP below</t>
  </si>
  <si>
    <t xml:space="preserve">Ongoing </t>
  </si>
  <si>
    <t>To ensure the VCS is supported consistently across Districts and to ensure closer partnership working.</t>
  </si>
  <si>
    <t>SE Migration Partnership</t>
  </si>
  <si>
    <t>To cascade details of asylum seeker and migration issues facing the County and Districts. To work together on relevant protocols where needed.</t>
  </si>
  <si>
    <t>New Nuclear Local Authorities Group (NNLAG)</t>
  </si>
  <si>
    <t xml:space="preserve">White Cliffs Community Rail Partnership </t>
  </si>
  <si>
    <t>The aims are in line with Dept of Transport guidelines and are to
• Provide a voice for the community 
• Promote sustainable and healthy travel
• Bring communities together, supporting diversity and inclusion
• Support social and economic development</t>
  </si>
  <si>
    <t xml:space="preserve">Better Mental Health Network </t>
  </si>
  <si>
    <t>Develping Kent wide concordat on mental health initiatves to which FHDC will be a signatory</t>
  </si>
  <si>
    <t>Kent-wide Social Prescribing Strategy Steering group</t>
  </si>
  <si>
    <t>Links to all key HWB outcomes</t>
  </si>
  <si>
    <t xml:space="preserve">Addresses wider HWB needs </t>
  </si>
  <si>
    <t>Covers all aspects of digital needs in local communities</t>
  </si>
  <si>
    <t xml:space="preserve">Provide advice and guidance for Emergency Planning </t>
  </si>
  <si>
    <t>Emergency planning</t>
  </si>
  <si>
    <t>Kent Intelligence Network (KIN)</t>
  </si>
  <si>
    <t>The KIN is a collaboration of local authorities seeking to work together to share knowledge and intelligence and, through the development of Workstreams, may involve the sharing of Data and/or the commissioning of Data Analytics Exercises utilising the KIN Processing Facility where such exercises have as their primary objective the detection, prevention and deterrence of error, fraud and corruption (“the Project”).</t>
  </si>
  <si>
    <t>Corporate services</t>
  </si>
  <si>
    <t>East Kent Leadership Group</t>
  </si>
  <si>
    <t>Corporate Leadership Team</t>
  </si>
  <si>
    <t>Kent Wide District Safeguarding Leads group</t>
  </si>
  <si>
    <t>Kent and Medway Safeguarding Adults Board Practice, Policy and Procedure Working Group</t>
  </si>
  <si>
    <t xml:space="preserve">Addresses statutory safeguarding responsibilities </t>
  </si>
  <si>
    <t>Domestic Homicide Review Statutory Meetings</t>
  </si>
  <si>
    <t>Kent &amp; Medway Civilian Military Partnership</t>
  </si>
  <si>
    <t>Domestic Abuse Local Partnership Board</t>
  </si>
  <si>
    <t>Delivering duties under DA legislation including DA Act 2021</t>
  </si>
  <si>
    <t>Grounds Maintenance</t>
  </si>
  <si>
    <t>Meets priorities set out in CSP partnership plan, to include:- ASB/Substance misuse projects, Domestic abuse initiatives, Serious violent Crime etc.</t>
  </si>
  <si>
    <t xml:space="preserve">Regulatory Services / strategy and Policy Matrix working </t>
  </si>
  <si>
    <t xml:space="preserve">EKWHIP - East Kent Wellbeing and Health Improvement Partnership </t>
  </si>
  <si>
    <t>VCS (Voluntary &amp; Community Sector) Partnership Board</t>
  </si>
  <si>
    <t>NNLAG’s primary aim is to share knowledge, information and best practice regarding new 
nuclear, and to provide a mechanism for local authorities, as elected representatives of local 
areas, to discuss and make representations direct to Government regarding the 
development of new nuclear and of nuclear-related connection/transmission projects.</t>
  </si>
  <si>
    <t>Nuclear Legacy Advisory Forum (Nuleaf)</t>
  </si>
  <si>
    <t>Provide a machanism to identify, where possible, a common, local government viewpoint on nuclear legacy management issues.  
Represent the views of its member authorities, in discussion with national bodies, including Governement, the NDA, RWM and the regulators.</t>
  </si>
  <si>
    <t>Regulatory services</t>
  </si>
  <si>
    <t>Kent-wide Digital Inclusion &amp; Capabilities Steering Group</t>
  </si>
  <si>
    <t>KCC receive a payment reflective of a percentage of Council Tax/Business Rates for new properties identified</t>
  </si>
  <si>
    <t>Addresses statutory safeguarding responsibilities. Kent wide group led by C/E of Maidstone BC where District Leads manage safeguarding issues and work on consistent approaches to all S/G matters</t>
  </si>
  <si>
    <t>Fosters closer working relationships between the county’s public sector agencies, including local authorities and the military across Kent to support the entire Armed Forces Community including serving personnel (regular and reserve), their families, ex-service and veterans as well as cadets in Kent and Medway.</t>
  </si>
  <si>
    <t>FOLKESTONE &amp; HYTHE 
DISTRICT COUNCIL</t>
  </si>
  <si>
    <t xml:space="preserve">* Company/Charity Registration if applicable
</t>
  </si>
  <si>
    <t>Grant Recipient [Registration*]</t>
  </si>
  <si>
    <t>Organisation Activities</t>
  </si>
  <si>
    <t>Deliverables &amp; Outcomes</t>
  </si>
  <si>
    <t>Start Date</t>
  </si>
  <si>
    <t>End Date/Review Date</t>
  </si>
  <si>
    <t>FHDC contribution (&gt;£500)</t>
  </si>
  <si>
    <t>Decision Number</t>
  </si>
  <si>
    <t>Visit Kent Limited
[Reg Company No: 04400592]</t>
  </si>
  <si>
    <t>Tourism Services</t>
  </si>
  <si>
    <t>Visit Kent microsite licence, support and hosting fee</t>
  </si>
  <si>
    <t>One-Off Grant</t>
  </si>
  <si>
    <t>Creative Folkestone
[Reg Company No: 4566484]
[Reg Charity No: 1105174]</t>
  </si>
  <si>
    <t>Housing Services</t>
  </si>
  <si>
    <t>Folkestone Rainbow Centre
[Reg Company No: 4318070]
[Reg Charity No: 1096570]</t>
  </si>
  <si>
    <t>Supporting individuals and families in need through crisis</t>
  </si>
  <si>
    <t>Homeless help</t>
  </si>
  <si>
    <t>Housing</t>
  </si>
  <si>
    <t>April each year</t>
  </si>
  <si>
    <t>Folkestone Festivals</t>
  </si>
  <si>
    <t xml:space="preserve">Bandstand entertainment. </t>
  </si>
  <si>
    <t>Sports Development</t>
  </si>
  <si>
    <t>Kent Sports &amp; Physical Activities Service (County Sports Partnership)
[KCC]</t>
  </si>
  <si>
    <t xml:space="preserve">County Sports Partnerships - match funding from Sports England in order to support coaching and sports promotion activities. </t>
  </si>
  <si>
    <t>Form and attract Partnership funding - enables sports clubs to be offered courses at discounted rates</t>
  </si>
  <si>
    <t>To assist sports clubs and individuals to achieve sporting excellence</t>
  </si>
  <si>
    <t>Framework for Community and School Sports</t>
  </si>
  <si>
    <t>Culture &amp; Heritage</t>
  </si>
  <si>
    <t>Arts organisation promoting creativity</t>
  </si>
  <si>
    <t xml:space="preserve">Support for local music venue. </t>
  </si>
  <si>
    <t>Other</t>
  </si>
  <si>
    <t>Community advice and support.</t>
  </si>
  <si>
    <t>Hours open. Breadth of subjects dealt with. Number of customers.</t>
  </si>
  <si>
    <t>Volunteer Network Support</t>
  </si>
  <si>
    <t>Ward Budget Grants</t>
  </si>
  <si>
    <t>Romney Marsh Community Hub
[Reg Charity No: 1093388]</t>
  </si>
  <si>
    <t>Kent Downs National Landscape and Joint Advisory Committee (JAC)</t>
  </si>
  <si>
    <t>The Joint Advisory Committee (JAC) for the Kent Downs National Landscape was established in July 1997. Its purpose is to provide advice to its members with statutory responsibilities for the effective management of the Kent Downs National Landscape. An Executive of representatives from the JAC, with some outside advisors, advises the work of the Kent Downs National Landscape Unit.</t>
  </si>
  <si>
    <t>East Kent Waste Partnership incorporating Joint Working Agreement
[Joint Partnership - FHDC and DDC]</t>
  </si>
  <si>
    <t>Regulatory &amp; Community Services</t>
  </si>
  <si>
    <t>Regulatory and Community Services</t>
  </si>
  <si>
    <t>Age UK South Kent Coast
[Reg Charity No: 1187363]</t>
  </si>
  <si>
    <t xml:space="preserve">Age UK services, health &amp; wellbeing support for over 50s etc </t>
  </si>
  <si>
    <t>Age UK Hythe Lyminge &amp; Ashford
[Reg Charity No: 1125274]</t>
  </si>
  <si>
    <t xml:space="preserve">Community services, health &amp; wellbeing support for over 50s etc </t>
  </si>
  <si>
    <t>Community Hub Core Services</t>
  </si>
  <si>
    <t xml:space="preserve">Signposting and support for vulnerable communities, including cost of living support, wellbeing events, meals on wheels, etc. </t>
  </si>
  <si>
    <t xml:space="preserve">Sarah Thomas Consultancy </t>
  </si>
  <si>
    <t xml:space="preserve">Coordination of 2  volunteer network forums </t>
  </si>
  <si>
    <t>Meet the Funders Event</t>
  </si>
  <si>
    <t xml:space="preserve">Funding Fayre for vol sector </t>
  </si>
  <si>
    <t xml:space="preserve">Folkestone &amp; Hythe Health Alliance </t>
  </si>
  <si>
    <t>To address Health inequalities and work with Partners and Communities to improve health outcomes</t>
  </si>
  <si>
    <t>Regulatory and Community Services / Chief Executive</t>
  </si>
  <si>
    <t>Strategy &amp; Policy</t>
  </si>
  <si>
    <t xml:space="preserve">Kent and Medway Resilience Forum </t>
  </si>
  <si>
    <t>Leaders office</t>
  </si>
  <si>
    <t>Housing /  Regulatory services</t>
  </si>
  <si>
    <t>East Kent Authorities - Planning Skills Delivery Fund (PSDF) bid and Design Code work</t>
  </si>
  <si>
    <t>Funding received by lead partner Ashford Borough Council on 27 February 2024.</t>
  </si>
  <si>
    <t>Strange Cargo Arts Company Limited
[Reg Company No: 03066271]
[Reg Charity No: 1068396]</t>
  </si>
  <si>
    <t xml:space="preserve">Strange Cargo is a multi discipline arts company whose core values of access, participation and excellence support a diverse programme of unique projects with social engagement and community development as integral elements. </t>
  </si>
  <si>
    <t>The Sports Trust
[Reg Company No: 08623233]
[Reg Charity No: 1155522]</t>
  </si>
  <si>
    <t>Sign posting to UKSPF support, distribution of small household appliances, events inc pop up kitchens etc contribution shown is per yr (for 3 years total is £9k)</t>
  </si>
  <si>
    <t>Kent Coast Volunteering</t>
  </si>
  <si>
    <t>Volunteer support</t>
  </si>
  <si>
    <t xml:space="preserve">Delivery of Excellence in volunteering Awards </t>
  </si>
  <si>
    <t>Kent County Council (KCC)</t>
  </si>
  <si>
    <t>Folkestone - A Brighter Future project</t>
  </si>
  <si>
    <t>Charivari Day 2025 - Annual free community carnival parade taking place on 12th July in Folkestone.  . This grant will contribute towards artists fees to teach primary school teachers from schools across the district how to make simple carnival costumes with their students. It is a rare opportunity for teachers to come together, receive Inset training from the Strange Cargo team and to share news and conversation with colleagues from other schools.</t>
  </si>
  <si>
    <t>Committee Services</t>
  </si>
  <si>
    <t>2025/26</t>
  </si>
  <si>
    <t xml:space="preserve">New Romney in Bloom Community Group                 </t>
  </si>
  <si>
    <t xml:space="preserve"> Community group, bringing together people of all ages and abilities to help enhance the visual appeal of New Romney through horticultural displays around the town.</t>
  </si>
  <si>
    <t>Enhancements to West St Car Park and year on year costs</t>
  </si>
  <si>
    <t>Grimston Area Community Group</t>
  </si>
  <si>
    <t>Community Group</t>
  </si>
  <si>
    <t>FHDC00011858</t>
  </si>
  <si>
    <t>New Romney Country Fayre</t>
  </si>
  <si>
    <t>Annual free event held on last Saturday in July at St Martin's Field and the Fairfield Road Recreation Ground in New Romney</t>
  </si>
  <si>
    <t>After 3 very successful self funded events, we need basic funding to pay for printing and other organisational expenses to help with further fundraising.</t>
  </si>
  <si>
    <t>Contributions towards the cost of printing programmes and supply of bins</t>
  </si>
  <si>
    <t>FHDC00011869 &amp; 11871</t>
  </si>
  <si>
    <t>ShivaNova Ltd
[Company No: 03125499]</t>
  </si>
  <si>
    <t>Music company promotes music and diverse cross-cultural festivals</t>
  </si>
  <si>
    <t>World in a Tent Multicultural Festival - The grant will be spent on technical, promotional, venue hire, and supporting
community groups taking part.</t>
  </si>
  <si>
    <t>FHDC00011939, 11940, 11941, 11942 &amp; 11943</t>
  </si>
  <si>
    <t>First Dymchurch Scout Group
[Reg Charity No: 1032417]</t>
  </si>
  <si>
    <t>Scout group serving children from the local community</t>
  </si>
  <si>
    <t>Kent International Scout Jamboree - Supporting cost of sending 8 young people to the Kent International scout Jamboree held at Detling Kent</t>
  </si>
  <si>
    <t>FHDC00011946</t>
  </si>
  <si>
    <t>Church Street Project
[Reg Charity No: 1117128]</t>
  </si>
  <si>
    <t>Therapeutic counselling (art, drama, play) alongside conventional counselling for children, young people and adults 5-years upwards, in the Shepway area.</t>
  </si>
  <si>
    <t>Annual Sandcastle Competition - Liability Insurance</t>
  </si>
  <si>
    <t>FHDC00012038</t>
  </si>
  <si>
    <t>Royal British Legion
Hythe and Saltwood Branch
[Reg Charity No: 219279]</t>
  </si>
  <si>
    <t>Support members of the Royal Navy, British Army, Royal Air Force, veterans and their families</t>
  </si>
  <si>
    <t>Hythe Armed Forces Day 2025 - To provide a fitting event celebrating the contribution made by our Armed Forces and Veterans</t>
  </si>
  <si>
    <t>FHDC00012134</t>
  </si>
  <si>
    <t>Free entertainment for Folkestone Residents. 25 Performances per year.</t>
  </si>
  <si>
    <t>Dover, Deal &amp; District Citizens Advice Bureau
[Reg Company No: 5316853]
[Reg Charity No: 1108967]</t>
  </si>
  <si>
    <t>Lydd Town Events</t>
  </si>
  <si>
    <t>LyddFest</t>
  </si>
  <si>
    <t>Lyddfest 2025 - The grant will be put towards a free local community music festival on the Rype in Lydd.</t>
  </si>
  <si>
    <t>FHDC00012528</t>
  </si>
  <si>
    <t>Folkestone Artists’ Collective</t>
  </si>
  <si>
    <t xml:space="preserve">Artists and arts professionals based in Folkestone and Hythe supporting creatives to showcase their work and encouraging visitors to the town to celebrate local artists. </t>
  </si>
  <si>
    <t>OpenArt 2025 - An artist-led, Open House-style event, showcasing the extraordinary breadth of creativity within the local population through open studios, exhibitions, walks, talks, markets and performances, encouraging community engagement.</t>
  </si>
  <si>
    <t>FHDC00011843, 11844, 11845, 11846, 11847, 11849, 11850, 11888, 120479, 12128, 12265 &amp; 12266</t>
  </si>
  <si>
    <t>Annual fringe festival of theatre and comedy in Folkestone</t>
  </si>
  <si>
    <t>The grant would cover part of the printing costs for materials for the festival &amp; facilitate theatre workshops in primary schools.</t>
  </si>
  <si>
    <t>Lydd Town Youth FC</t>
  </si>
  <si>
    <t>Sports Club</t>
  </si>
  <si>
    <t>To supply football equipment and upgrade facilities in the Pavilion on the Rype in Lydd.</t>
  </si>
  <si>
    <t>FHDC00012255</t>
  </si>
  <si>
    <t>Hythe Golf Club</t>
  </si>
  <si>
    <t>Hythe Golf Club Goes Green - The grant will contribute to the £15k we have to match fund with Sport England to purchase a robotic mower, extend our solar battery power and biologically control the greens.</t>
  </si>
  <si>
    <t>FHDC00012325 &amp; 12326</t>
  </si>
  <si>
    <t>The Sage Network CIC
[Reg Company No: 15217757]</t>
  </si>
  <si>
    <t xml:space="preserve">Improve wellbeing and health through sociable gardening </t>
  </si>
  <si>
    <t>Community Garden - We have been gifted a piece of land within the grounds of home Farm Trust, Lympne
Place and would like to set up a community garden for local people.</t>
  </si>
  <si>
    <t>FHDC00012429 &amp; 12430</t>
  </si>
  <si>
    <t>Fat Lady Opera CIC
[Reg Company No: 11596051]</t>
  </si>
  <si>
    <t xml:space="preserve">Cultural &amp; Performing Arts </t>
  </si>
  <si>
    <t>SWASH/DRIFT - The grant will deliver music and movement workshops &amp; rehearsals with adults and children (including disabled adults) and events that engage people with local coastal
geomorphology in creative ways</t>
  </si>
  <si>
    <t>FHDC00012488, 12489 &amp; 12490</t>
  </si>
  <si>
    <t>Hawkinge Community Events</t>
  </si>
  <si>
    <t>Hawkinge Summer Fest 2025 - Inclusive community Summer event bringing together all aspects of the community providing entertainment, information and a host of stalls as a traditional village fete.</t>
  </si>
  <si>
    <t>FHDC00012611, 13143 &amp; 13249</t>
  </si>
  <si>
    <t>Hawkinge Men's Shed</t>
  </si>
  <si>
    <t>A group of men that meet regularly to socialise, support each other and explore common interests</t>
  </si>
  <si>
    <t>Hawkinge Men's Shed Workshop - Folkestone and Hythe District Council have allowed us use of a workshop space in Hawkinge Cemetery. The grant application is for the Legal cost of producing the Licence of £700.00.</t>
  </si>
  <si>
    <t>FHDC00012667</t>
  </si>
  <si>
    <t>Litter Picking Watch Romney Marsh</t>
  </si>
  <si>
    <t>taking action against litter in our local area and share ideas about things that can be done, locally and nationally, to get the litter cleared up</t>
  </si>
  <si>
    <t>The purchase of consumables to remove small areas of graffiti, bags for litter collection and clothing</t>
  </si>
  <si>
    <t>Cheriton Over 60s Club</t>
  </si>
  <si>
    <t>Repairs and renewals to the Club's building's soffits, facias and guttering</t>
  </si>
  <si>
    <t>FHDC00012689, 12690 &amp; 12691</t>
  </si>
  <si>
    <t>Folkestone Wombles CIC
[Reg Company No: 16511929]</t>
  </si>
  <si>
    <t>Community litter picking group.</t>
  </si>
  <si>
    <t>Funding will go towards new
picking equipment, safety vests, gloves, promotional materials and snacks/hand gel</t>
  </si>
  <si>
    <t>FHDC00012792, 12793 &amp; 12794</t>
  </si>
  <si>
    <t>Dover &amp; District Beekeepers' Association</t>
  </si>
  <si>
    <t>Beekeepers' Association</t>
  </si>
  <si>
    <t>Materials for educating the public about the hazards of Asian Hornets and tracking and destroying their nests</t>
  </si>
  <si>
    <t>FHDC00012876 &amp; 12877</t>
  </si>
  <si>
    <t>Christ Church CEP Academy
[Reg Company No: 08347877]</t>
  </si>
  <si>
    <t>Religious Education</t>
  </si>
  <si>
    <t>Funding will provide six £35 attendance prizes that reward families while supporting local businesses, promoting learning, and encouraging community involvement through vouchers, workshops, or family-oriented activities.</t>
  </si>
  <si>
    <t>FHDC00012931</t>
  </si>
  <si>
    <t>Odd Socks Folkestone CIC
[16225698]</t>
  </si>
  <si>
    <t>Clothes swap events</t>
  </si>
  <si>
    <t>The Clothes Swap October 2025 - Storage boxes for donations received ahead of time</t>
  </si>
  <si>
    <t>FHDC00013017</t>
  </si>
  <si>
    <t>Hawkinge Cricket &amp; Social Club</t>
  </si>
  <si>
    <t>Sports and social club</t>
  </si>
  <si>
    <t>FHDC00013028</t>
  </si>
  <si>
    <t>We wish to construct a timber scorers’ box for use by the volunteer scorers who attend each match to record the scores during the match</t>
  </si>
  <si>
    <t xml:space="preserve">Volunteer Event Organisers </t>
  </si>
  <si>
    <t>Band events on Folkestone Bandstand - free, community, family friendly Music Events around the Bandstand from 23rd August 2025 to 14th September 2025</t>
  </si>
  <si>
    <t>FHDC00013071, 13072, 13073, 13074 &amp; 13075</t>
  </si>
  <si>
    <t>Elham CEP School PTA</t>
  </si>
  <si>
    <t xml:space="preserve">Parent Teacher Association </t>
  </si>
  <si>
    <t>Earlt Years - The equipment is beneficial for creating a stimulating and safe space that will assist in developing our students' physical and cognitive development</t>
  </si>
  <si>
    <t>FHDC00013110</t>
  </si>
  <si>
    <t>Bayle Residents Association</t>
  </si>
  <si>
    <t>Community group seeking to improve the Bayle area in Folkestone</t>
  </si>
  <si>
    <t>Bayle in Bloom - To purchase plants and flowers to enhance the appearance of the Bayle</t>
  </si>
  <si>
    <t>FHDC00013168 &amp; 13170</t>
  </si>
  <si>
    <t>Annual Community Garden Party</t>
  </si>
  <si>
    <t>FHDC00013171</t>
  </si>
  <si>
    <t>2nd &amp; 4th Cheriton Guides</t>
  </si>
  <si>
    <t>Girl Guide Group</t>
  </si>
  <si>
    <t>International Trip to The Azores - T-Shirts, neckerchiefs, hoodies and badges so the girls can both be easily identify other members of our group and represent our unit and organisation abroad</t>
  </si>
  <si>
    <t>FHDC00013199, 13200, 13201, 13202 &amp; 13203</t>
  </si>
  <si>
    <t>Officer time contribution only. (£50,000 per authority secured from Government through PSDF to fund work.Additional £60,000 in total received from MHCLG)</t>
  </si>
  <si>
    <t>Time-limited partnership of five East Kent authorities (Ashford, Canterbury, Dover, Folkestone &amp; Hythe and Thanet). Lead partner - Ashford Borough Council. Successful bid for £250,000 to Government's Planning Skills Delivery Fund (PSDF) to develop district-wide Design Codes.</t>
  </si>
  <si>
    <t xml:space="preserve">Kent-wide Suicide Prevention Network </t>
  </si>
  <si>
    <t>Family Hub Network - Led by KCC</t>
  </si>
  <si>
    <t>Addressing health and other issues amongst 0-18yrs olds in the Folkestone &amp; Hythe District area</t>
  </si>
  <si>
    <t>Canterbury Beekeepers, a Branch of the Kent Beekeepers Association (KBKA)
[Reg Company No: 00238630]
[Reg charity No: 222946]</t>
  </si>
  <si>
    <t>Asian Hornet traps and bait</t>
  </si>
  <si>
    <t xml:space="preserve">FHDC00013234 &amp; 13235 </t>
  </si>
  <si>
    <t>Folkestone Youth Project
[Reg Charity No: 1113379]</t>
  </si>
  <si>
    <t>Provision of social and recreational facilities to the young people of Folkestone to develop their physical, mental and spiritual capabilities</t>
  </si>
  <si>
    <t>Furniture Refurb - Paint/ oil and equipment to maintain outdoor furniture</t>
  </si>
  <si>
    <t>FHDC00013289</t>
  </si>
  <si>
    <t>Folkestone Primary Academy PTFA</t>
  </si>
  <si>
    <t>Association of parents, teachers &amp; friends dedicated to providing additional resources via holding fun events</t>
  </si>
  <si>
    <t>Climate Education at Three Primary Schools in Folkestone</t>
  </si>
  <si>
    <t xml:space="preserve">FHDC00013370, 13371 &amp; 13372 </t>
  </si>
  <si>
    <t>Shepway Spectrum Arts Community CIC [Company No: 11766936]</t>
  </si>
  <si>
    <t xml:space="preserve">an all inclusion creative and musical community based project </t>
  </si>
  <si>
    <t>Cheriton Pentecostal Church
[Reg Charity No: 1143290]</t>
  </si>
  <si>
    <t>Church</t>
  </si>
  <si>
    <t xml:space="preserve">Dover and Folkestone Rough Sleeping Initiative </t>
  </si>
  <si>
    <t>Delivery of the Rough Sleeping Initiative  across Dover District  and Folkestone and Hythe District. Partnership set up and fully funded by the MHCLG</t>
  </si>
  <si>
    <t>2024/25</t>
  </si>
  <si>
    <t xml:space="preserve">£101,00 of MHCLG passed to Dover DC as per RSI Programme requirements. </t>
  </si>
  <si>
    <t>Folkestone Sports Centre Grant</t>
  </si>
  <si>
    <t>£4,304 - annual membership fee for each partner</t>
  </si>
  <si>
    <t>Kent Housing Group (KHG)</t>
  </si>
  <si>
    <t>Kent Housing Group - Delivery of best practice working groups, Kent Home Choice Services and local needs housing services</t>
  </si>
  <si>
    <t>The five East Kent local authorities, together with Kent County Council, have a long history of joint working on matters of strategic concern. Bringing the partners together, an East Kent Leadership Group (made up of the Leaders of the participating authorities) meets regularly .</t>
  </si>
  <si>
    <t>Neighbourhood Health Programme Board</t>
  </si>
  <si>
    <t>To manage new Neighbourhood health work streams</t>
  </si>
  <si>
    <t>ongoing</t>
  </si>
  <si>
    <t>Neighbourhood Health Monthly Partnership steering Group</t>
  </si>
  <si>
    <t>New National pilot</t>
  </si>
  <si>
    <t>FHDC00013410, 13629 &amp; 14443</t>
  </si>
  <si>
    <t>CP Youth and CP Kids Club - Refreshments for the young people coming to the club straight from school. Crafts fort he young people and children to get involved in to develop their interests and hobbies.</t>
  </si>
  <si>
    <t>Screen South
[Reg Company No: 04290554]</t>
  </si>
  <si>
    <t xml:space="preserve">Screen South is a cultural development organisation with digital creativity at its heart.
</t>
  </si>
  <si>
    <t>Folkestone Documentary Festival 2025 - The festival is a curated celebration of international and UK documentary filmmaking taking place over five days each October.</t>
  </si>
  <si>
    <t xml:space="preserve">FHDC00013685, 13686 &amp; 14470  </t>
  </si>
  <si>
    <t>FHDC00010540, 12253, 12392 &amp; 13694</t>
  </si>
  <si>
    <t>Monks Horton Church
[Reg Charity No: 249972]</t>
  </si>
  <si>
    <t>Parochial church council</t>
  </si>
  <si>
    <t>Monks Horton Community Group - Pew cushions for events</t>
  </si>
  <si>
    <t>FHDC00013713</t>
  </si>
  <si>
    <t>Folkestone Rugby Football Club
[Reg Charity No: 1171276]</t>
  </si>
  <si>
    <t>Providing facilities for rugby union football and other sports</t>
  </si>
  <si>
    <t>Project Lineout - Uplifting the community - Grant will fund installation of a lift, improving accessibility, connecting the community with the club, and ensuring inclusive participation for all members and visitors.</t>
  </si>
  <si>
    <t>FHDC00013727, 13730, 15044 &amp;  15046</t>
  </si>
  <si>
    <t>FHDC00012214, 12215, 12216, 12654, 13767, 13769 &amp; 13770</t>
  </si>
  <si>
    <t>Folkestone Live CIC
[Reg Company No: 16371109]</t>
  </si>
  <si>
    <t>Touchbase Care
[Reg Charity No: 1207445]</t>
  </si>
  <si>
    <t>Touchbase Care is a dynamic community group, located in Folkestone’s Creative Quarter. We take an innovative and holistic approach to supporting adults and young people with physical disabilities, learning difficulties, neurodiversity and sensory impairment</t>
  </si>
  <si>
    <t>Christmas Meal - Christmas event that brings our community together along with carers to celebrate their achievements. This event is their main opportunity to connect with community at Christmas time.</t>
  </si>
  <si>
    <t xml:space="preserve">FHDC00013817, 13818 &amp; 13827 </t>
  </si>
  <si>
    <t>Project Salus C.I.C
[Reg Company No: 07454402]</t>
  </si>
  <si>
    <t>Youth Centre</t>
  </si>
  <si>
    <t>Hythe Youth Centre - Improvements including repainting walls, creating an improved DJ booth and improving the café counter area.</t>
  </si>
  <si>
    <t>FHDC00013841 &amp; 13842</t>
  </si>
  <si>
    <t>Lyminge Primary School</t>
  </si>
  <si>
    <t>Primary School</t>
  </si>
  <si>
    <t>Stage Stars Performing Arts Club - Costumes, props and microphones for the children's performances</t>
  </si>
  <si>
    <t xml:space="preserve">FHDC00013986 &amp; 13987 </t>
  </si>
  <si>
    <t>Smoking Apples Theatre Ltd
[Reg Company No: 13467896]</t>
  </si>
  <si>
    <t>Smoking Apples strives to develop and deliver innovative puppetry and visual theatre, workshops and design services of the highest quality to people and places</t>
  </si>
  <si>
    <t>Three - An intergenerational community event bringing young people and older people together through performance</t>
  </si>
  <si>
    <t>FHDC00014006 &amp; 14007</t>
  </si>
  <si>
    <t>Light Up New Romney</t>
  </si>
  <si>
    <t>A community festive lantern parade</t>
  </si>
  <si>
    <t>Entertainment for the festive community event, encompassing late night shopping, a lantern parade &amp; Christmas market</t>
  </si>
  <si>
    <t>FHDC00014042 &amp; 14085</t>
  </si>
  <si>
    <t>Blinds and window repairs for Edmonton House</t>
  </si>
  <si>
    <t>Charivari Day 2026 - The annual Charivari Day carnival is a free community carnival parade taking place on 11th July in Folkestone and 2026 will be the events 30th anniversary.</t>
  </si>
  <si>
    <t>Shepway Autism Support Group</t>
  </si>
  <si>
    <t>Supporting families and carers of autistic children in Folkestone, Hythe and Romney Marsh</t>
  </si>
  <si>
    <t xml:space="preserve">Friday Friends Club - The grant will be used to pay for sports coaching at the weekly Friday Friends Club
for neurodiverse teenagers and young adults that meets in Hythe. </t>
  </si>
  <si>
    <t>FHDC00014108</t>
  </si>
  <si>
    <t>Fourth Wall Folkestone CIC
[Reg Company No: 14347840]</t>
  </si>
  <si>
    <t>Creative space focused on all things art and mental health.  Open to all as a non-traditional gallery, open studio, and research space. Inviting the local community to reimagine the role of an artist and art in society by holding accessible events and workshops.</t>
  </si>
  <si>
    <t>Breakthrough Traineeship - The grant money will be spent on a repair of a laptop screen for our breakthrough
trainee.</t>
  </si>
  <si>
    <t>FHDC00014112, 14113, 14114 &amp; 14115</t>
  </si>
  <si>
    <t>Postling Village Hall
[Reg Charity No: 1003446]</t>
  </si>
  <si>
    <t>Providing and maintaining a village hall for the people of Postling</t>
  </si>
  <si>
    <t>Installation of solar PV and battery storage system to village hall</t>
  </si>
  <si>
    <t>FHDC00014297</t>
  </si>
  <si>
    <t>Play for Elham
[Reg Charity No: 1129105]</t>
  </si>
  <si>
    <t>Improving the Sports and Play facilities for the young people of Elham and its surrounding area.</t>
  </si>
  <si>
    <t>King George V - The grant would be spent on a new piece of equipment for the mid/older age children.</t>
  </si>
  <si>
    <t>FHDC00014350 &amp; 14351</t>
  </si>
  <si>
    <t>Dymchurch Community Garden</t>
  </si>
  <si>
    <t>Compost and repairs to garden gate</t>
  </si>
  <si>
    <t>FHDC00014453</t>
  </si>
  <si>
    <t>Shepway Wanderers DFC</t>
  </si>
  <si>
    <t>Sports club</t>
  </si>
  <si>
    <t>30 year anniversary celebration - The group will be taking part in a 5-aside football competition followed by lunch and an evening disco/celebration party and we require funding for the food to cater for this.</t>
  </si>
  <si>
    <t>FHDC00014520</t>
  </si>
  <si>
    <t>Hythe Triangle Community Garden [Reg Charity No: 1163141]</t>
  </si>
  <si>
    <t>To promote the conservation and protection of the Grade II listed former animal pound and to provide facilities for recreation by providing an area for use as a community garden</t>
  </si>
  <si>
    <t>Repair and restoration of the final section of The Triangle’s Grade II listed boundary wall using traditional materials, preserving local heritage and completing ten years of community-led conservation and care.</t>
  </si>
  <si>
    <t>To deliver a platform for first-class performing arts, education, professional development and empowerment skills training to grow the local community.</t>
  </si>
  <si>
    <t>Folkestone Performing Arts Company
[Reg Charity No: 1204114]</t>
  </si>
  <si>
    <t>Folkestone Performing Arts Company's free Community Theatre and Writing for Performance Sessions</t>
  </si>
  <si>
    <t>FHDC00014753, 14822 &amp; 15112</t>
  </si>
  <si>
    <t>FHDC00014737 &amp; 14763</t>
  </si>
  <si>
    <t>The Locavore Project Ltd
[Reg Company No: 16158994]</t>
  </si>
  <si>
    <t>Community Garden</t>
  </si>
  <si>
    <t>Restoration Garden at Pent Farm - Free transport for staff and volunteers to attend community garden project in Postling</t>
  </si>
  <si>
    <t>FHDC00014765, 14767 &amp; 14768</t>
  </si>
  <si>
    <t>Friends of Hythe Dementia
[Reg Charity No: 209429]</t>
  </si>
  <si>
    <t>The Charity gives grants to support those suffering with Dementia and their carers</t>
  </si>
  <si>
    <t>FHDC00014809</t>
  </si>
  <si>
    <t>St Mary In The Marsh Project Fund
[Reg Charity No: 1118687]</t>
  </si>
  <si>
    <t>Covid Vaccination - To provide the under 75 year olds living with Dementia a covid vaccination as not
eligible for via NHS</t>
  </si>
  <si>
    <t>To raise funds for a village hall for the rural parish of St Mary in the Marsh</t>
  </si>
  <si>
    <t>FHDC00014815</t>
  </si>
  <si>
    <t>Contribution to connect an electricity supply to the newly constructed village hub.</t>
  </si>
  <si>
    <t>Day Centre for people over 55 on the Romney Marsh Providing health and well-being services including chiropody clinics; hearing clinics; rehabilitation support; NHS clinics fitness classes; hairdressing, catering and community meals; home support; information and advice; transport; activities and events</t>
  </si>
  <si>
    <t>Thank You to our Amazing Volunteers - We would like to recognise the amazing work that all of our volunteers do for us and would like to buy each of them a small thank you gift.</t>
  </si>
  <si>
    <t>FHDC00014827</t>
  </si>
  <si>
    <t>Hythe Environmental Community Group</t>
  </si>
  <si>
    <t>Hythe Environmental CG is all about a community-led approach to making the Hythe area a more fulfilling, sustainable and environmentally aware place to live. We aim to help people reduce their reliance on fossil fuels, reduce excess waste, improve the recycling of what waste they do produce, improve the visual impact of the area and increase their appreciation of the areas flora and fauna.</t>
  </si>
  <si>
    <t>Hythe Electrical Recycling - Changes to the current E-Waste Recycling Drop Off in Hythe High Street to enable it
to continue</t>
  </si>
  <si>
    <t>FHDC00014862</t>
  </si>
  <si>
    <t>Shapeshifter Productions Ltd
[Reg Charity No: 1141763]</t>
  </si>
  <si>
    <t>Performing Arts Charity</t>
  </si>
  <si>
    <t>The Smiling Sessions - We would like to deliver 6 participatory singalongs called The Smiling Sessions to Irene Astor and Grace Court, aiming to improve health and well-being and community cohesion through song.</t>
  </si>
  <si>
    <t>FHDC00014928</t>
  </si>
  <si>
    <t>Living Words Arts
[Reg Charity No: 1157780]</t>
  </si>
  <si>
    <t>Working with people experiencing dementia and isolated and disempowered people</t>
  </si>
  <si>
    <t>Normal? Under the Dome - 10 of the world's best neuroscience dementia researchers will visit Folkestone to
share their research AND unveil the Folkestone made computer game which will directly impact their work.</t>
  </si>
  <si>
    <t>FHDC00014975</t>
  </si>
  <si>
    <t>John Armitage Memorial Trust
[Reg Charity No: 1096150]</t>
  </si>
  <si>
    <t>To nuture and promote the development of classical music composition in the UK</t>
  </si>
  <si>
    <t>Community Activities as part of JAM on the Marsh 2026</t>
  </si>
  <si>
    <t>FHDC00015018 &amp; 15019</t>
  </si>
  <si>
    <t>Turner Schools
[Reg Company No: 10084743]</t>
  </si>
  <si>
    <t xml:space="preserve">Primary and secondary education </t>
  </si>
  <si>
    <t>Turner Schools Christmas Hamper - A selection of food and toiletries needed at Christmas time</t>
  </si>
  <si>
    <t>FHDC00015071, 15114 &amp; 15116</t>
  </si>
  <si>
    <t>Fourth iteration of 'Sick of It' - Exhibition about women's health by local artists in 20 shop windows along the Old
High Street. A grant of £100 will fund one window, including project management,
administration, marketing, vinyls.</t>
  </si>
  <si>
    <t>Caring All Together on Romney Marsh (CARM)
[Reg charity No: 1184552]</t>
  </si>
  <si>
    <t>Reducing social isolation and improving access to services for older and vulnerable people</t>
  </si>
  <si>
    <t xml:space="preserve">Lydd Meeting Point - Subsidised Christmas Lunch  </t>
  </si>
  <si>
    <t>FHDC00015458</t>
  </si>
  <si>
    <t>Lydd Club Day</t>
  </si>
  <si>
    <t>Community group</t>
  </si>
  <si>
    <t>The grant will be used to purchase dress and Tiaras for Lydd club day queens and princesses</t>
  </si>
  <si>
    <t>FHDC00015487</t>
  </si>
  <si>
    <t>Cllr Hills</t>
  </si>
  <si>
    <t>Kitchen appliances to help speed up the service time in the kitchen.</t>
  </si>
  <si>
    <t>Improve kitchen</t>
  </si>
  <si>
    <t>16565610</t>
  </si>
  <si>
    <t>The Nest New Romney LTD</t>
  </si>
  <si>
    <t>FHDC00016937</t>
  </si>
  <si>
    <t>Cllr Butcher</t>
  </si>
  <si>
    <t>Free Workshop Programme</t>
  </si>
  <si>
    <t>14757592</t>
  </si>
  <si>
    <t>Folkestone Music Town CIC</t>
  </si>
  <si>
    <t>FHDC00016881</t>
  </si>
  <si>
    <t>Maintenance of local Telephone Box which has been converted to house a free library facility for residents of both Newington and Peene.</t>
  </si>
  <si>
    <t>Upgrade of Village Library within the Telephone Box</t>
  </si>
  <si>
    <t>Newington and Peene Parish Council</t>
  </si>
  <si>
    <t>FHDC00016853</t>
  </si>
  <si>
    <t>Cllr Scoffham</t>
  </si>
  <si>
    <t>Maintenance of local Telephone Box which has been converted to house a free library facility for residents of both Newington and Peene</t>
  </si>
  <si>
    <t>FHDC00016801</t>
  </si>
  <si>
    <t>This is for the purchase of a nail gun (Dewalt DCN 662 18 volt XPBrushless second fix finishing , straight gun).</t>
  </si>
  <si>
    <t>Purchase of equipment to enable bird box production and other community projects</t>
  </si>
  <si>
    <t>1024757</t>
  </si>
  <si>
    <t>FHDC00016736</t>
  </si>
  <si>
    <t>Creation of independent parish council website and email to ensure compliance with legislation</t>
  </si>
  <si>
    <t>Parish council website and email compliance</t>
  </si>
  <si>
    <t>Newchurch Parish Council</t>
  </si>
  <si>
    <t>FHDC00016732</t>
  </si>
  <si>
    <t>Cllr Jones</t>
  </si>
  <si>
    <t>1096150</t>
  </si>
  <si>
    <t>FHDC00016730</t>
  </si>
  <si>
    <t>Cllr Hollingsbee</t>
  </si>
  <si>
    <t>Disable access front door</t>
  </si>
  <si>
    <t>Sellindge and District Playing Fields Benevolent Society</t>
  </si>
  <si>
    <t>FHDC00016718</t>
  </si>
  <si>
    <t>Cllr Martin (Alan)</t>
  </si>
  <si>
    <t>We wish to improve our outdoor seating area at the Hub on the Beach.</t>
  </si>
  <si>
    <t>Hub on the Beach Outdoor Seating Improvements</t>
  </si>
  <si>
    <t>1093388</t>
  </si>
  <si>
    <t>Romney Marsh Community Hub</t>
  </si>
  <si>
    <t>FHDC00016698</t>
  </si>
  <si>
    <t>Cllr McShane</t>
  </si>
  <si>
    <t>Completing the set of pew cushions in the nave of the church to facilitate better community use and welcome.</t>
  </si>
  <si>
    <t>Pew cushions for a better welcome</t>
  </si>
  <si>
    <t>1192616</t>
  </si>
  <si>
    <t>PCC of St Mary &amp; St Eanswythe with St Saviour, Folkestone</t>
  </si>
  <si>
    <t>FHDC00016659</t>
  </si>
  <si>
    <t>Cllr Akuffo-Kelly</t>
  </si>
  <si>
    <t>Funding for our Folkestone Hub for refugees and people seeking asylum, towards resources for the group, travel expenses for participants and activities in the local community</t>
  </si>
  <si>
    <t>Folkestone Hub for refugees and people seeking asylum</t>
  </si>
  <si>
    <t>1197988</t>
  </si>
  <si>
    <t>Napier Friends</t>
  </si>
  <si>
    <t>FHDC00016608</t>
  </si>
  <si>
    <t>10 x Junior litter pickers known as Graptors</t>
  </si>
  <si>
    <t>School and Youth Groups outreach</t>
  </si>
  <si>
    <t>FHDC00016586</t>
  </si>
  <si>
    <t>Cllr Walker</t>
  </si>
  <si>
    <t>The grant will be used to pay for a sports worker to attend our Friday Friends Club, a group for neurodiverse young people in the Folkestone &amp; Hythe area.</t>
  </si>
  <si>
    <t>Friday Friends youth club</t>
  </si>
  <si>
    <t>FHDC00016571</t>
  </si>
  <si>
    <t>Easter Egg Hunt</t>
  </si>
  <si>
    <t>Hawkinge Baptist Church</t>
  </si>
  <si>
    <t>FHDC00016545</t>
  </si>
  <si>
    <t>Cllr Speakman</t>
  </si>
  <si>
    <t>Providing an opportunity for members of our community who are older, disabled and/or have long-term health conditions to meet up, improving the wellbeing of isolated people.</t>
  </si>
  <si>
    <t>1178573</t>
  </si>
  <si>
    <t>Lympne Playing Field and Village Hall</t>
  </si>
  <si>
    <t>FHDC00016542</t>
  </si>
  <si>
    <t>Cllr Thomas</t>
  </si>
  <si>
    <t>5 litres of Graffiti remover and 3 pairs of waterproof gloves</t>
  </si>
  <si>
    <t>Tag free New Romney and the wider Marsh</t>
  </si>
  <si>
    <t>FHDC00016537</t>
  </si>
  <si>
    <t>Town Clock located on the tower of All Saints' Church Lydd has stopped due to a failure of the winding mechanism - grant to bring clock back into operation.</t>
  </si>
  <si>
    <t>Restore Town Clock</t>
  </si>
  <si>
    <t>1146683</t>
  </si>
  <si>
    <t>Parochial Church Council of Lydd</t>
  </si>
  <si>
    <t>FHDC00016532</t>
  </si>
  <si>
    <t>Purchase and replacement of essential first aid consumables and emergency medical supplies to maintain operational readiness and ensure safe, effective casualty care along the Folkestone coastline.</t>
  </si>
  <si>
    <t>Folkestone Rescue First Aid Supplies</t>
  </si>
  <si>
    <t>1212133</t>
  </si>
  <si>
    <t>Folkestone Rescue Ltd</t>
  </si>
  <si>
    <t>FHDC00016527</t>
  </si>
  <si>
    <t>Cllr McConville</t>
  </si>
  <si>
    <t>Rising Stars 16-25's Showcase</t>
  </si>
  <si>
    <t>FHDC00016502</t>
  </si>
  <si>
    <t>We are raising funds to replace our rescue boat</t>
  </si>
  <si>
    <t>Rescue Boat</t>
  </si>
  <si>
    <t>Folkestone Rescue</t>
  </si>
  <si>
    <t>FHDC00016462</t>
  </si>
  <si>
    <t>Cllr Cooper</t>
  </si>
  <si>
    <t>1032417</t>
  </si>
  <si>
    <t>1st Dymchurch Scout Group</t>
  </si>
  <si>
    <t>FHDC00016449</t>
  </si>
  <si>
    <t>We would like to purchase some personal alarm bracelets for some of our members. They would then pay the monthly service charge.</t>
  </si>
  <si>
    <t>Personal Alarm Scheme</t>
  </si>
  <si>
    <t>Elham Friendship Lunch Club</t>
  </si>
  <si>
    <t>FHDC00016442</t>
  </si>
  <si>
    <t>Cllr Goddard</t>
  </si>
  <si>
    <t>Grant funding will help us purchase costumes, props, and building materials, supporting our community pantomime and enabling performers of all ages to shine with confidence onstage and behind the scenes.</t>
  </si>
  <si>
    <t>FHDC00016431</t>
  </si>
  <si>
    <t>Hythe and Saltwood Sailing Club</t>
  </si>
  <si>
    <t>FHDC00016398</t>
  </si>
  <si>
    <t>The repair, rubbing down and re-painting of ten information panels bearing historical information about Hythe</t>
  </si>
  <si>
    <t>Restoration of ten Hythe Heritage Trail panels</t>
  </si>
  <si>
    <t>283177</t>
  </si>
  <si>
    <t>Hythe Civic Society</t>
  </si>
  <si>
    <t>FHDC00016397</t>
  </si>
  <si>
    <t>FHDC00016384</t>
  </si>
  <si>
    <t>A new 1,100 bin to collect e-waste. We are close to the point of turning away donations when we get too many.</t>
  </si>
  <si>
    <t>Folkestone Electrical Recycling</t>
  </si>
  <si>
    <t>Go Folkestone</t>
  </si>
  <si>
    <t>FHDC00016363</t>
  </si>
  <si>
    <t>Cllr Lockwood</t>
  </si>
  <si>
    <t>The grant will be spent on continuing repairs to our windows and part 3 of this larger project is about the windows at the rear of the property.</t>
  </si>
  <si>
    <t>11766936</t>
  </si>
  <si>
    <t>FHDC00016362</t>
  </si>
  <si>
    <t>The grant will support freelance artist fees for the school carnival workshops at Strange Cargo to create the 800 costumes and for the Charivari carnival streetbands playing in the parade.</t>
  </si>
  <si>
    <t>1068396</t>
  </si>
  <si>
    <t>Strange Cargo</t>
  </si>
  <si>
    <t>FHDC00016332</t>
  </si>
  <si>
    <t>Digital/office Equipment for clerk</t>
  </si>
  <si>
    <t>FHDC00016317</t>
  </si>
  <si>
    <t>Magnetic/removable Signage for the vehicles owned by the volunteer drivers who drive for the Marsh Bee. Increasing the seating provision for the HOTB cafe.</t>
  </si>
  <si>
    <t>FHDC00016301</t>
  </si>
  <si>
    <t>Cllr Prater</t>
  </si>
  <si>
    <t>Folkestone Pride's flagship event, celebrating and supporting the LGBTQI+ community. Including the parade, event on The Leas and evening events in partnerships with local venues and businesses across the town.</t>
  </si>
  <si>
    <t>Folkestone Pride 2026</t>
  </si>
  <si>
    <t>1213529</t>
  </si>
  <si>
    <t>Folkestone Pride</t>
  </si>
  <si>
    <t>FHDC00016284</t>
  </si>
  <si>
    <t>Cllr Martin (Elaine)</t>
  </si>
  <si>
    <t>To enhance the nurture provision we give to neurodivergent children by developing a specific nurture space within school and provide a calm and safe environment for them to go to.</t>
  </si>
  <si>
    <t>Nurture Provision</t>
  </si>
  <si>
    <t>Seabrook Primary School</t>
  </si>
  <si>
    <t>FHDC00016237</t>
  </si>
  <si>
    <t>To supply electricity from a solar panel to charge our cordless Hedge Trimmer, work our Electrical tools and provide lighting in the clubhouse.</t>
  </si>
  <si>
    <t>Improving sustainability.</t>
  </si>
  <si>
    <t>Hawkinge Allotment Society</t>
  </si>
  <si>
    <t>FHDC00016228</t>
  </si>
  <si>
    <t>Clerk office equipment</t>
  </si>
  <si>
    <t>Burmarsh Parish Council</t>
  </si>
  <si>
    <t>FHDC00016219</t>
  </si>
  <si>
    <t>1st Aid Training</t>
  </si>
  <si>
    <t>1st Sellindge Scout Group</t>
  </si>
  <si>
    <t>FHDC00016216</t>
  </si>
  <si>
    <t>FHDC00016215</t>
  </si>
  <si>
    <t>We hold community litter picking events, on people returning we offer hot drinks. Our present flasks need replacing.</t>
  </si>
  <si>
    <t>Community organised litter picks.</t>
  </si>
  <si>
    <t>FHDC00016202</t>
  </si>
  <si>
    <t>We would like to bring in experts in art and entertainment to provide enrichment to the group.</t>
  </si>
  <si>
    <t>Romney Marsh Memory Cafes</t>
  </si>
  <si>
    <t>FHDC00016152</t>
  </si>
  <si>
    <t>Replacement of the boundary fencing to the front of the War Memorial Hall</t>
  </si>
  <si>
    <t>Replacement fencing</t>
  </si>
  <si>
    <t>302833</t>
  </si>
  <si>
    <t>Sellindge War Memorial Hall</t>
  </si>
  <si>
    <t>FHDC00016139</t>
  </si>
  <si>
    <t>FHDC00016138</t>
  </si>
  <si>
    <t>The grant will fund facilitator delivery at £60 per session and cover leaflet printing and marketing to reach unpaid and professional carers and support consistent, accessible monthly sessions.</t>
  </si>
  <si>
    <t>Unrushed: Walks for Carers</t>
  </si>
  <si>
    <t>16075623</t>
  </si>
  <si>
    <t>Care Anchor Kent CIC</t>
  </si>
  <si>
    <t>FHDC00016125</t>
  </si>
  <si>
    <t>Cllr Davison</t>
  </si>
  <si>
    <t>Fee for facilitation of up-cycling workshop; creation of message-adorned garment; travel expenses and refreshments for young women</t>
  </si>
  <si>
    <t>ReWear The Revolution!</t>
  </si>
  <si>
    <t>n/a</t>
  </si>
  <si>
    <t>a:dress</t>
  </si>
  <si>
    <t>FHDC00016104</t>
  </si>
  <si>
    <t>Two upcycling workshops for young people</t>
  </si>
  <si>
    <t>a:dress workshops</t>
  </si>
  <si>
    <t>FHDC00016093</t>
  </si>
  <si>
    <t>Cllr Martin (Jim)</t>
  </si>
  <si>
    <t>Two tourist maps installed in 2012 are in a bad state of repair. The funding will be spent on updating the content replacing the panels with a more robust material.</t>
  </si>
  <si>
    <t>Replacement of two tourist information panels</t>
  </si>
  <si>
    <t>FHDC00016058</t>
  </si>
  <si>
    <t>FHDC00016059</t>
  </si>
  <si>
    <t>Cllr Wing</t>
  </si>
  <si>
    <t>FHDC00016057</t>
  </si>
  <si>
    <t>IT Suite Upgrade</t>
  </si>
  <si>
    <t>Hanover House Residents' Group</t>
  </si>
  <si>
    <t>FHDC00016006</t>
  </si>
  <si>
    <t>FHDC00016005</t>
  </si>
  <si>
    <t>Pitch improvements</t>
  </si>
  <si>
    <t>FHDC00015993</t>
  </si>
  <si>
    <t>The grant will be spent on the freelance artist fees to deliver the carnival workshop programme with teachers and students to create the 800 costumes made for the Charivari carnival.</t>
  </si>
  <si>
    <t>Charivari Day 2026</t>
  </si>
  <si>
    <t>FHDC00015979</t>
  </si>
  <si>
    <t>With these pitch improvements we can offer more clubs a place to play football</t>
  </si>
  <si>
    <t>FHDC00015934</t>
  </si>
  <si>
    <t>FHDC00015930</t>
  </si>
  <si>
    <t>Vestibular and Hearing Loss Peer Support Group</t>
  </si>
  <si>
    <t>FHDC00015912</t>
  </si>
  <si>
    <t>The choir has become a popular addition to Civic and Community Events we would like to support them with some of the expenses, eg PLI, Rehearsal Hall Hire MD fees</t>
  </si>
  <si>
    <t>Friends of The RBL Community Choir</t>
  </si>
  <si>
    <t>219279</t>
  </si>
  <si>
    <t>Royal British Legion Cheriton &amp; Morehall Branch 1944</t>
  </si>
  <si>
    <t>FHDC00015910</t>
  </si>
  <si>
    <t>Newchurch Pond Cycle repair station project</t>
  </si>
  <si>
    <t>FHDC00015893</t>
  </si>
  <si>
    <t>Setting up and running a community kitchen project to offer cooking lessons, hot meals and community engagement to vulnerable and isolated members of the community.</t>
  </si>
  <si>
    <t>Hythe Youth Centre Community Kitchen</t>
  </si>
  <si>
    <t>07454402</t>
  </si>
  <si>
    <t>Salus</t>
  </si>
  <si>
    <t>FHDC00015890</t>
  </si>
  <si>
    <t>Cllr Holgate</t>
  </si>
  <si>
    <t>FHDC00015887</t>
  </si>
  <si>
    <t>Cllr Godfrey</t>
  </si>
  <si>
    <t>The grant will contribute towards specialist craft materials to work with local school students to make costumes to take part in the carnival parade.</t>
  </si>
  <si>
    <t>FHDC00015886</t>
  </si>
  <si>
    <t>We would like to repurpose a small office into a safe space for our young people to access to improve their mental wellbeing: they will create it themselves with help.</t>
  </si>
  <si>
    <t>Aspirations: Safe Space</t>
  </si>
  <si>
    <t>Lighthouse on The Marsh</t>
  </si>
  <si>
    <t>FHDC00015885</t>
  </si>
  <si>
    <t>Cllr Fuller</t>
  </si>
  <si>
    <t>Sandgate Parish Council want to add a free, outdoor concrete table tennis table to Fremantle Park, mainly for older children. The Sandgate Society want to support the scheme costs.</t>
  </si>
  <si>
    <t>Table Tennis for Fremantle Park</t>
  </si>
  <si>
    <t>287281</t>
  </si>
  <si>
    <t>Sandgate Society</t>
  </si>
  <si>
    <t>FHDC00015876</t>
  </si>
  <si>
    <t>This grant will help cover the cost of venue hire, trophies and water sports which are all part of a 3 day event in July 2026.</t>
  </si>
  <si>
    <t>30th year anniversary celebrations</t>
  </si>
  <si>
    <t>N/A</t>
  </si>
  <si>
    <t>FHDC00015770</t>
  </si>
  <si>
    <t>St George's 200 year old Church Clock 'Escape Wheel' needs to be replaced to facilitate the future functioning of the clock, a focal point for Ivychurch village. Estimated cost £1,632.</t>
  </si>
  <si>
    <t>Ivychurch Parochial Church Council</t>
  </si>
  <si>
    <t>FHDC00015684</t>
  </si>
  <si>
    <t>The new Acrise Environment Group will be taking part in wildlife surveys and pond dipping and the grant will go towards paying for volunteer surveying equipment.</t>
  </si>
  <si>
    <t>Acrise Environment Group (formed from Kent Downs Heritage Ponds Project)</t>
  </si>
  <si>
    <t>Kent Downs National Landscape</t>
  </si>
  <si>
    <t>FHDC00015668</t>
  </si>
  <si>
    <t>1184552</t>
  </si>
  <si>
    <t>Fourth iteration of 'Sick of It'</t>
  </si>
  <si>
    <t>14347840</t>
  </si>
  <si>
    <t>Fourth Wall Folkestone CIC</t>
  </si>
  <si>
    <t>FHDC00015455</t>
  </si>
  <si>
    <t>FHDC00015453</t>
  </si>
  <si>
    <t>Cllr Shoob</t>
  </si>
  <si>
    <t>FHDC00015452</t>
  </si>
  <si>
    <t>FHDC00015449</t>
  </si>
  <si>
    <t>To purchase hoops for litter pickers to continue our work clearing litter across public areas of Romney Marsh and to purchase a small battery pressure washer to help clean items.</t>
  </si>
  <si>
    <t>Litter free Romney Marsh</t>
  </si>
  <si>
    <t>FHDC00015136</t>
  </si>
  <si>
    <t>Provide Christmas Hampers to our most vunerable parents with in our Trust</t>
  </si>
  <si>
    <t>Turner Schools Christmas Hamper</t>
  </si>
  <si>
    <t>10084743</t>
  </si>
  <si>
    <t>Turner Schools</t>
  </si>
  <si>
    <t>FHDC00015116</t>
  </si>
  <si>
    <t>Cllr Meade</t>
  </si>
  <si>
    <t>FHDC00015114</t>
  </si>
  <si>
    <t>2 sessions of the free Community Theatre Drop-In Drama Sessions. 2 sessions of the free Writing for Performance Sessions.</t>
  </si>
  <si>
    <t>1204114</t>
  </si>
  <si>
    <t>The Folkestone Performing Arts Company</t>
  </si>
  <si>
    <t>FHDC00015112</t>
  </si>
  <si>
    <t>A selection of food and toiletries needed at Christmas time</t>
  </si>
  <si>
    <t>FHDC00015071</t>
  </si>
  <si>
    <t>1171276</t>
  </si>
  <si>
    <t>Folkestone Rugby Football Club</t>
  </si>
  <si>
    <t>FHDC00015046</t>
  </si>
  <si>
    <t>FHDC00015044</t>
  </si>
  <si>
    <t>The John Armitage Memorial Trust</t>
  </si>
  <si>
    <t>FHDC00015019</t>
  </si>
  <si>
    <t>FHDC00015018</t>
  </si>
  <si>
    <t>10 of the world's best neuroscience dementia researchers will visit Folkestone to share their research AND unveil the Folkestone made computer game which will directly impact their work.</t>
  </si>
  <si>
    <t>Normal? Under the Dome</t>
  </si>
  <si>
    <t>1157780</t>
  </si>
  <si>
    <t>Living Words Arts</t>
  </si>
  <si>
    <t>We would like to deliver 6 participatory singalongs called The Smiling Sessions to Irene Astor and Grace Court, aiming to improve health and well-being and community cohesion through song.</t>
  </si>
  <si>
    <t>The Smiling Sessions</t>
  </si>
  <si>
    <t>1141763</t>
  </si>
  <si>
    <t>Shapeshifter Productions</t>
  </si>
  <si>
    <t>Changes to the current E-Waste Recycling Drop Off in Hythe High Street to enable it to continue</t>
  </si>
  <si>
    <t>Continued Hythe Electrical Recycling at 101 High Street</t>
  </si>
  <si>
    <t>We would like to recognise the amazing work that all of our volunteers do for us and would like to buy each of them a small thank you gift.</t>
  </si>
  <si>
    <t>Thank You to our Amazing Volunteers</t>
  </si>
  <si>
    <t>FHDC00014822</t>
  </si>
  <si>
    <t>Contribution to connect a electricity supply to the newly constructed village hub.</t>
  </si>
  <si>
    <t>St Mary in the Marsh Project Fund</t>
  </si>
  <si>
    <t>1118687</t>
  </si>
  <si>
    <t>To provide the under 75 year old living with Dementia a covid vaccination as not eligible for via NHS</t>
  </si>
  <si>
    <t>Covid Vaccination</t>
  </si>
  <si>
    <t>209429</t>
  </si>
  <si>
    <t>Friends of Hythe Dementia</t>
  </si>
  <si>
    <t>FHDC00014795</t>
  </si>
  <si>
    <t>Providing a FREE Transport Service for x6 Volunteers and x1 Staff to travel together from Folkestone Central Station to attend our Community Garden project at Pent Farm, Postling.</t>
  </si>
  <si>
    <t>Restoration Garden at Pent Farm</t>
  </si>
  <si>
    <t>16158994</t>
  </si>
  <si>
    <t>The Locavore Project</t>
  </si>
  <si>
    <t>FHDC00014768</t>
  </si>
  <si>
    <t>FHDC00014767</t>
  </si>
  <si>
    <t>FHDC00014765</t>
  </si>
  <si>
    <t>Restoration of Boundary Wall</t>
  </si>
  <si>
    <t>1163141</t>
  </si>
  <si>
    <t>Hythe Triangle Community Garden</t>
  </si>
  <si>
    <t>FHDC00014763</t>
  </si>
  <si>
    <t>FHDC00014753</t>
  </si>
  <si>
    <t>FHDC00014749</t>
  </si>
  <si>
    <t>FHDC00014737</t>
  </si>
  <si>
    <t>FHDC00014731</t>
  </si>
  <si>
    <t>The group will be taking part in a 5-aside football competition followed by lunch and an evening disco/celebration party and we require funding for the food to cater for this.</t>
  </si>
  <si>
    <t>The Folkestone premiere of Blue Has No Borders by local filmmaker Jessi Gutch, including a Q&amp;A with the filmmaking team, community engagement with refugee groups and opportunities for student volunteers.</t>
  </si>
  <si>
    <t>Folkestone Documentary Festival Opening Night</t>
  </si>
  <si>
    <t>04290554</t>
  </si>
  <si>
    <t>FHDC00014470</t>
  </si>
  <si>
    <t>The Grant will be spent on Compost and hardware to repair and secure the community garden gate</t>
  </si>
  <si>
    <t>Cllr Blakemore (Polly)</t>
  </si>
  <si>
    <t>Lockable phone cabinet for the children and young people to have their phones locked away while at the club so they can then develop their interests and hobbies</t>
  </si>
  <si>
    <t>1143290</t>
  </si>
  <si>
    <t>FHDC00014443</t>
  </si>
  <si>
    <t>King George V</t>
  </si>
  <si>
    <t>1129105</t>
  </si>
  <si>
    <t>Play for Elham</t>
  </si>
  <si>
    <t>FHDC00014351</t>
  </si>
  <si>
    <t>The grant would be spent on a new piece of equipment for the mid/older age children.</t>
  </si>
  <si>
    <t>FHDC00014350</t>
  </si>
  <si>
    <t>The cost of installation of solar PV and battery storage system to Postling village hall</t>
  </si>
  <si>
    <t>1213640</t>
  </si>
  <si>
    <t>Postling Village Hall</t>
  </si>
  <si>
    <t>The grant money will be spent on a repair of a laptop screen for our breakthrough trainee.</t>
  </si>
  <si>
    <t>Breakthrough Traineeship</t>
  </si>
  <si>
    <t>FHDC00014115</t>
  </si>
  <si>
    <t>FHDC00014114</t>
  </si>
  <si>
    <t>FHDC00014113</t>
  </si>
  <si>
    <t>FHDC00014112</t>
  </si>
  <si>
    <t>The grant will be put towards the first aid provision that we are required to have to hold our event in accordance with our event application</t>
  </si>
  <si>
    <t>FHDC00014085</t>
  </si>
  <si>
    <t>FHDC00014077</t>
  </si>
  <si>
    <t>Cllr Blakemore (Mike)</t>
  </si>
  <si>
    <t>The grant will be spent on continuing the repair to all windows at our premises that is our responsibility. We must complete the outside work whilst the weather allows it.</t>
  </si>
  <si>
    <t>FHDC00014064</t>
  </si>
  <si>
    <t>FHDC00014063</t>
  </si>
  <si>
    <t>FHDC00014061</t>
  </si>
  <si>
    <t>FHDC00014059</t>
  </si>
  <si>
    <t>FHDC00014042</t>
  </si>
  <si>
    <t>An intergenerational community event bringing young people and older people together through performance</t>
  </si>
  <si>
    <t>Three</t>
  </si>
  <si>
    <t>13467896</t>
  </si>
  <si>
    <t>Smoking Apples Theatre</t>
  </si>
  <si>
    <t>FHDC00014007</t>
  </si>
  <si>
    <t>FHDC00014006</t>
  </si>
  <si>
    <t>Stage Stars Performing Arts Club</t>
  </si>
  <si>
    <t>Lyminge Primary Stage Stars (operating out of Lyminge Primary)</t>
  </si>
  <si>
    <t>FHDC00013987</t>
  </si>
  <si>
    <t>We intend to use the grant for costumes, props and microphones for the children's performances</t>
  </si>
  <si>
    <t>FHDC00013986</t>
  </si>
  <si>
    <t>To redecorate the youth centre, repainting walls, creating an improved DJ booth and improving the cafe counter area.</t>
  </si>
  <si>
    <t>Hythe Youth Centre</t>
  </si>
  <si>
    <t>FHDC00013842</t>
  </si>
  <si>
    <t>FHDC00013841</t>
  </si>
  <si>
    <t>A full-day Christmas event that brings our community together along with carers to celebrate their achievements. This event is their main opportunity to connect with community at Christmas time.</t>
  </si>
  <si>
    <t>Touchbase Care Christmas Meal</t>
  </si>
  <si>
    <t>1207445</t>
  </si>
  <si>
    <t>Touchbase Care</t>
  </si>
  <si>
    <t>FHDC00013827</t>
  </si>
  <si>
    <t>FHDC00013818</t>
  </si>
  <si>
    <t>FHDC00013817</t>
  </si>
  <si>
    <t>Folkestone Live: Festival of theatre and comedy</t>
  </si>
  <si>
    <t>Folkestone Live CIC</t>
  </si>
  <si>
    <t>FHDC00013770</t>
  </si>
  <si>
    <t>FHDC00013769</t>
  </si>
  <si>
    <t>FHDC00013767</t>
  </si>
  <si>
    <t>Grant will fund installation of a lift, improving accessibility, connecting the community with the club, and ensuring inclusive participation for all members and visitors.</t>
  </si>
  <si>
    <t>Project Lineout - Uplifting the community</t>
  </si>
  <si>
    <t>FHDC00013730</t>
  </si>
  <si>
    <t>FHDC00013727</t>
  </si>
  <si>
    <t>The purchase of pew cushions to improve the comfort of people attending the events held in the church which is our only community space.</t>
  </si>
  <si>
    <t>Monks Horton Community Group</t>
  </si>
  <si>
    <t>249972</t>
  </si>
  <si>
    <t>Cllr Wimble</t>
  </si>
  <si>
    <t>RHS Affiliation No: 31982817</t>
  </si>
  <si>
    <t>New Romney In Bloom Community Group</t>
  </si>
  <si>
    <t>FHDC00013694</t>
  </si>
  <si>
    <t>A schools screening and a community screening of Power Station at Silver Screen Cinema for Folkestone Documentary Festival 2025 plus a Q&amp;A with the filmmakers.</t>
  </si>
  <si>
    <t>Power Station at Folkestone Documentary Festival 2025</t>
  </si>
  <si>
    <t>FHDC00013686</t>
  </si>
  <si>
    <t>FHDC00013685</t>
  </si>
  <si>
    <t>Refreshments for the young people coming to the Clib straight from school. Crafts for the young people and children to get involved in to develop their interests and hobbies.</t>
  </si>
  <si>
    <t>FHDC00013629</t>
  </si>
  <si>
    <t>The grant will be spent on continuing with the repairs to all windows repairing water damage to surrounding areas and preventing further leaks. This includes sills, frames, floors and brickwork.</t>
  </si>
  <si>
    <t>FHDC00013537</t>
  </si>
  <si>
    <t>FHDC00013410</t>
  </si>
  <si>
    <t>The grant will be spent on putting up suitable blackout blinds on the upper floor of Edmonton House. The blinds will be the same as ones funded on ground floor.</t>
  </si>
  <si>
    <t>FHDC00013409</t>
  </si>
  <si>
    <t>We have secured a grant from the Council to implement a climate education project at primary schools. We have 80% of the project cost covered but require the remaining 20%.</t>
  </si>
  <si>
    <t>1043711</t>
  </si>
  <si>
    <t>PTFA Folkestone Primary</t>
  </si>
  <si>
    <t>FHDC00013372</t>
  </si>
  <si>
    <t>FHDC00013371</t>
  </si>
  <si>
    <t>FHDC00013370</t>
  </si>
  <si>
    <t>Our outside furniture has been donated or made from pallets. All of it now needs repainting to make sure it lasts through the weather conditions onsite.</t>
  </si>
  <si>
    <t>Furniture Refurb</t>
  </si>
  <si>
    <t>1113379</t>
  </si>
  <si>
    <t>Re-usable scaffolding structure for entrance/exits to event</t>
  </si>
  <si>
    <t>FHDC00013249</t>
  </si>
  <si>
    <t>Asian hornet traps (type VespaCatch Select) and trap bait (type Trappit)</t>
  </si>
  <si>
    <t>Elimination of the Asian Hornet</t>
  </si>
  <si>
    <t>Canterbury Beekeepers, a Branch of the Kent Beekeepers Association (KBKA)</t>
  </si>
  <si>
    <t>FHDC00013235</t>
  </si>
  <si>
    <t>FHDC00013234</t>
  </si>
  <si>
    <t>International Trip to The Azores</t>
  </si>
  <si>
    <t>2nd and 4th Cheriton Guides</t>
  </si>
  <si>
    <t>FHDC00013203</t>
  </si>
  <si>
    <t>FHDC00013202</t>
  </si>
  <si>
    <t>FHDC00013201</t>
  </si>
  <si>
    <t>FHDC00013200</t>
  </si>
  <si>
    <t>FHDC00013199</t>
  </si>
  <si>
    <t>Each year we arrange a Garden party for our members, residents and guests and we wish to have a grant to help provide provisions for this</t>
  </si>
  <si>
    <t>The Bayle Annual community garden Party</t>
  </si>
  <si>
    <t>The Bayle Residents Association</t>
  </si>
  <si>
    <t>To purchase plants and flowers to enhance the appearance of the bayle</t>
  </si>
  <si>
    <t>Bayle in Bloom</t>
  </si>
  <si>
    <t>FHDC00013170</t>
  </si>
  <si>
    <t>To purchase plants and flowers to enhance the appearance of the Bayle</t>
  </si>
  <si>
    <t>FHDC00013168</t>
  </si>
  <si>
    <t>First aid attendance (for emergencies &amp; information) at the event</t>
  </si>
  <si>
    <t>FHDC00013143</t>
  </si>
  <si>
    <t>The equipment is beneficial for creating a stimulating and safe space that will assist in developing our students' physical and cognitive development.</t>
  </si>
  <si>
    <t>Early Years</t>
  </si>
  <si>
    <t>1170927</t>
  </si>
  <si>
    <t>To provide free, community, family friendly Music Events around the Bandstand from 23rd August 2025 to 14th September 2025, with music &amp; dancing to suit the occasion and free activities.</t>
  </si>
  <si>
    <t>Band events on Folkestone Bandstand</t>
  </si>
  <si>
    <t>Folkestone festivals</t>
  </si>
  <si>
    <t>FHDC00013075</t>
  </si>
  <si>
    <t>FHDC00013074</t>
  </si>
  <si>
    <t>FHDC00013073</t>
  </si>
  <si>
    <t>FHDC00013072</t>
  </si>
  <si>
    <t>FHDC00013071</t>
  </si>
  <si>
    <t>Hawkinge Cricket Club</t>
  </si>
  <si>
    <t>Storage boxes for donations received ahead of time.</t>
  </si>
  <si>
    <t>The Clothes Swap - October 2025</t>
  </si>
  <si>
    <t>16225698</t>
  </si>
  <si>
    <t>Family attendance prize</t>
  </si>
  <si>
    <t>Christ Church CEP Academy</t>
  </si>
  <si>
    <t>Materials for educating the public about the hazards of Asian Hornets and tracking and destroying their nests.</t>
  </si>
  <si>
    <t>The elimination of Asian Hornets</t>
  </si>
  <si>
    <t>Dover and District Beekeepers Association</t>
  </si>
  <si>
    <t>FHDC00012877</t>
  </si>
  <si>
    <t>FHDC00012876</t>
  </si>
  <si>
    <t>Bags for litter collection and clothing, both from Marsh suppliers</t>
  </si>
  <si>
    <t>Bags and clothing LPWRM 2025</t>
  </si>
  <si>
    <t>FHDC00012875</t>
  </si>
  <si>
    <t>Folkestone Wombles</t>
  </si>
  <si>
    <t>16511929</t>
  </si>
  <si>
    <t>Folkestone Wombles CIC</t>
  </si>
  <si>
    <t>FHDC00012794</t>
  </si>
  <si>
    <t>FHDC00012793</t>
  </si>
  <si>
    <t>FHDC00012792</t>
  </si>
  <si>
    <t>Repairs and Renewals to Broomfield Hall</t>
  </si>
  <si>
    <t>FHDC00012691</t>
  </si>
  <si>
    <t>FHDC00012690</t>
  </si>
  <si>
    <t>FHDC00012689</t>
  </si>
  <si>
    <t>The purchase of consumables to remove small areas of graffiti and tags in public areas of New Romney</t>
  </si>
  <si>
    <t>Tag free Romney Marsh</t>
  </si>
  <si>
    <t>FHDC00012668</t>
  </si>
  <si>
    <t>Folkestone and Hythe District Council have allowed us use of a workshop space in Hawkinge Cemetery. The grant application is for the Legal cost of producing the Licence of £700.00.</t>
  </si>
  <si>
    <t>Hawkinge Men's Shed Workshop</t>
  </si>
  <si>
    <t>Facilitating theatre workshops in primary schools in Folkestone. This is an ongoing project.</t>
  </si>
  <si>
    <t>Folkestone Live: Drama Workshops for Schools</t>
  </si>
  <si>
    <t>FHDC00012654</t>
  </si>
  <si>
    <t>Hire of Hawkinge Community Centre to support hosting the event</t>
  </si>
  <si>
    <t>Hawkinge Summer Fest 2025</t>
  </si>
  <si>
    <t>FHDC00012611</t>
  </si>
  <si>
    <t>The grant will be put towards Lyddfest 2025, a free local community music festival on the Rype in Lydd.</t>
  </si>
  <si>
    <t>The grant will deliver music and movement workshops &amp; rehearsals with adults and children (including disabled adults) and events that engage people with local coastal geomorphology in creative ways.</t>
  </si>
  <si>
    <t>SWASH/DRIFT</t>
  </si>
  <si>
    <t>11596051</t>
  </si>
  <si>
    <t>Fat Lady Opera CIC</t>
  </si>
  <si>
    <t>FHDC00012490</t>
  </si>
  <si>
    <t>FHDC00012489</t>
  </si>
  <si>
    <t>FHDC00012488</t>
  </si>
  <si>
    <t>We have been gifted a piece of land within the grounds of home Farm Trust, Lympne Place and would like to set up a community garden for local people.</t>
  </si>
  <si>
    <t>Community garden , Lympne</t>
  </si>
  <si>
    <t>15217757</t>
  </si>
  <si>
    <t>The Sage Network</t>
  </si>
  <si>
    <t>FHDC00012430</t>
  </si>
  <si>
    <t>FHDC00012429</t>
  </si>
  <si>
    <t>FHDC00012392</t>
  </si>
  <si>
    <t>Hythe Golf Club Goes Green - Crowdfunder</t>
  </si>
  <si>
    <t>Hythe Golf Club Ltd</t>
  </si>
  <si>
    <t>FHDC00012326</t>
  </si>
  <si>
    <t>FHDC00012325</t>
  </si>
  <si>
    <t>The grant will be spent on the freelance artist fees to deliver the carnival workshop programme for students from Marsh Academy to take part in the workshop programme and event.</t>
  </si>
  <si>
    <t>Charivari Day 2025</t>
  </si>
  <si>
    <t>FHDC00012266</t>
  </si>
  <si>
    <t>FHDC00012265</t>
  </si>
  <si>
    <t>FHDC00012253</t>
  </si>
  <si>
    <t>The grant would coverpart of the printing costs for materials for the festival, contributing towards our goal of 5,000 programmes and 1,000 posters, ensuring widespread promotion of the weekend.</t>
  </si>
  <si>
    <t>Folkestone Live CIC - theatre and comedy festival</t>
  </si>
  <si>
    <t>16371109</t>
  </si>
  <si>
    <t>FHDC00012216</t>
  </si>
  <si>
    <t>FHDC00012215</t>
  </si>
  <si>
    <t>FHDC00012214</t>
  </si>
  <si>
    <t>To provide a fitting event celebrating the contribution made by our Armed Forces and Veterans</t>
  </si>
  <si>
    <t>Hythe Armed Forces Day 2025</t>
  </si>
  <si>
    <t>RBL Hythe and Saltwood</t>
  </si>
  <si>
    <t>FHDC00012128</t>
  </si>
  <si>
    <t>An artist-led, Open House-style event, showcasing the extraordinary breadth of creativity within the local population through open studios, exhibitions, walks, talks, markets and performances, encouraging community engagement.</t>
  </si>
  <si>
    <t>OpenArt 2025</t>
  </si>
  <si>
    <t>Folkestone Artists Collective</t>
  </si>
  <si>
    <t>FHDC00012120</t>
  </si>
  <si>
    <t>FHDC00012118</t>
  </si>
  <si>
    <t>FHDC00012117</t>
  </si>
  <si>
    <t>FHDC00012049</t>
  </si>
  <si>
    <t>Liability Insurance</t>
  </si>
  <si>
    <t>Annual Sandcastle Competition</t>
  </si>
  <si>
    <t>1117128</t>
  </si>
  <si>
    <t>The Church Street Project</t>
  </si>
  <si>
    <t>The grant will be spent on technical, promotional, venue hire, and supporting community groups taking part.</t>
  </si>
  <si>
    <t>World in a Tent Multicultural Festival</t>
  </si>
  <si>
    <t>ShivaNova Ltd</t>
  </si>
  <si>
    <t>FHDC00011943</t>
  </si>
  <si>
    <t>FHDC00011942</t>
  </si>
  <si>
    <t>FHDC00011941</t>
  </si>
  <si>
    <t>FHDC00011940</t>
  </si>
  <si>
    <t>FHDC00011939</t>
  </si>
  <si>
    <t>FHDC00011888</t>
  </si>
  <si>
    <t>We are asking for a contribution towards the cost of supplying 8 Eurobins</t>
  </si>
  <si>
    <t>New Romney Country fayre Committee</t>
  </si>
  <si>
    <t>FHDC00011871</t>
  </si>
  <si>
    <t>We are asking for a contribution towards the cost of printing the programmes.</t>
  </si>
  <si>
    <t>FHDC00011869</t>
  </si>
  <si>
    <t>FHDC00011851</t>
  </si>
  <si>
    <t>FHDC00011850</t>
  </si>
  <si>
    <t>FHDC00011849</t>
  </si>
  <si>
    <t>FHDC00011847</t>
  </si>
  <si>
    <t>FHDC00011846</t>
  </si>
  <si>
    <t>FHDC00011845</t>
  </si>
  <si>
    <t>FHDC00011844</t>
  </si>
  <si>
    <t>FHDC00011843</t>
  </si>
  <si>
    <t>Decision Date</t>
  </si>
  <si>
    <t>Councillor Name</t>
  </si>
  <si>
    <t>Amount Awarded</t>
  </si>
  <si>
    <t>Description</t>
  </si>
  <si>
    <t>Project Name</t>
  </si>
  <si>
    <t>Company/Charity Number</t>
  </si>
  <si>
    <t>Organisation Name</t>
  </si>
  <si>
    <t>FHDC Case: FHDC Case Number</t>
  </si>
  <si>
    <t>Total</t>
  </si>
  <si>
    <t>Strange Cargo - Charivari Day 2025</t>
  </si>
  <si>
    <t>Strange Cargo - Charivari Day 2026</t>
  </si>
  <si>
    <t>To purchase camp uniform for the 8 participants of the Kent International Scout Jamboree held at Detling Kent</t>
  </si>
  <si>
    <t>Kent International Jamboree 2025</t>
  </si>
  <si>
    <t>Hockey equipment</t>
  </si>
  <si>
    <t>To purchase hockey equipment to enable young members from 6 years old to 14 years of age to learn and play this sport</t>
  </si>
  <si>
    <t>Purchase of training defibrillators and Mini Annie CPR Dummy</t>
  </si>
  <si>
    <t>T-Shirts, neckerchiefs, hoodies and badges so the girls can both easily identify other members of our group and represent our unit and organisation abroad.</t>
  </si>
  <si>
    <t>Caring All Together on Romney Marsh (CARM)</t>
  </si>
  <si>
    <t>To subsidise a Christmas lunch for the attendees of Lydd meeting point.</t>
  </si>
  <si>
    <t>Lydd Meeting Point - Christmas Lunch</t>
  </si>
  <si>
    <t>08347877</t>
  </si>
  <si>
    <t>CP Kids &amp; CP Youth Clubs</t>
  </si>
  <si>
    <t>Refreshments for the young people coming to the Club straight from school. Crafts for the young people and children to get involved in to develop their interests and hobbies.</t>
  </si>
  <si>
    <t>Dymchurch Day of Syn Society</t>
  </si>
  <si>
    <t>Day of Syn</t>
  </si>
  <si>
    <t>Cost of toilets for the event.</t>
  </si>
  <si>
    <t>Folkestone Live CIC - Theatre and Comedy Festival</t>
  </si>
  <si>
    <t>The grant would cover part of the printing costs for materials for the festival, contributing towards our goal of 5,000 programmes and 1,000 posters, ensuring widespread promotion of the weekend.</t>
  </si>
  <si>
    <t>Festival of 20-24 shows to be held at the Grand Burstin Hotel and Cigar &amp; Olive.</t>
  </si>
  <si>
    <t>Festival of 20 -24 shows to be held at the Grand Burstin Hotel and Cigar &amp; Olive.</t>
  </si>
  <si>
    <t>Rising Stars 16-25's Showcase is a live performance programme designed to spotlight emerging young talent &amp; support the next generation of artists as they take crucial steps in their careers.</t>
  </si>
  <si>
    <t>We're applying to deliver workshops aimed at North Downs community. We'll engage with the North Downs Forum to ensure the approach responds directly to local needs and delivers meaningful benefit.</t>
  </si>
  <si>
    <t>Folkestone Wombles is a community litter picking group. Funding will go towards new picking equipment, safety vests, gloves, promotional materials and snacks/hand gel</t>
  </si>
  <si>
    <t>Folkestone Youth Project</t>
  </si>
  <si>
    <t>Exhibition about women's health by local artists in 20 shop windows along the Old High Street. A grant of £100 will fund one window, including project management, administration, marketing &amp; vinyls.</t>
  </si>
  <si>
    <t>We would like to upgrade our current computers which are lagging and time consuming to use. We would like one or two newer, more powerful computers and a new printer.</t>
  </si>
  <si>
    <t>It will be spent on the purchase of small chocolate eggs to be hung around the village in little bags, for the children on Easter Sunday.</t>
  </si>
  <si>
    <t>Scorers' Box</t>
  </si>
  <si>
    <t>We wish to construct a timber scorers' box for use by the volunteer scorers who attend each match to record the scores during the match</t>
  </si>
  <si>
    <t>Tasar European Championship 2026</t>
  </si>
  <si>
    <t>HSSC will host the Tasar European Championship 2026 in September which is a significant honour for our sailing club and for the local community. We require 3 safety buoys.</t>
  </si>
  <si>
    <t>The Hythe Civic Society</t>
  </si>
  <si>
    <t>09323028</t>
  </si>
  <si>
    <t>The grant will contribute to the £15k we have to match funding from Sport England to purchase a robotic mower, extend our solar battery power and biologically control the greens.</t>
  </si>
  <si>
    <t>Repair and restoration of the final section of The Triangle's Grade II listed boundary wall using traditional materials, preserving local heritage and completing ten years of community-led conservation and care.</t>
  </si>
  <si>
    <t>Repairs to the Church Clock Movement at St. George's Church, Ivychurch.</t>
  </si>
  <si>
    <t>John Armitage Memorial Trust</t>
  </si>
  <si>
    <t>Responding to 2025's positive feedback, JAM wants to continue its community-benefitting activities for New Romney communities by delivering year round singing, art and sixth form futures development activities.</t>
  </si>
  <si>
    <t>JAM on the Marsh "Four hands, one piano" recital</t>
  </si>
  <si>
    <t>World-class pianists John Hudson and Thomas Kelly will perform Beethoven and Debussy, culminating in Mussorgsky's much loved "Pictures at an Exhibition", bringing the Hythe community together to enjoy this rare "Four hands, one piano" experience.</t>
  </si>
  <si>
    <t>Charity No: 1084792 
Company No: 3761952</t>
  </si>
  <si>
    <t>Lydd Club Day Queens Court</t>
  </si>
  <si>
    <t>The grant will be used to purchase dresses and Tiaras for Lydd Club Day queens and princesses</t>
  </si>
  <si>
    <t>Lyminge Primary Stage Stars</t>
  </si>
  <si>
    <t>The Wellbeing Hub</t>
  </si>
  <si>
    <t>Marsh Community Theatre</t>
  </si>
  <si>
    <t>Pantomime - Peter Pants Returns To Neverlydd</t>
  </si>
  <si>
    <t>New Romney Country Fayre Committee</t>
  </si>
  <si>
    <t>Enhancements to West St Car Park and Year on Year Costs</t>
  </si>
  <si>
    <t>Improving area, replace damaged posts/rails, installing curb stones to assist drivers when parking, installing planters/contents/shrubs around perimeter.  Year on year costs to maintain/care for what we've achieved</t>
  </si>
  <si>
    <t>Purchase and installation of a cycle repair station in pond area for benefit of cyclists in the community and cyclists visiting Newchurch</t>
  </si>
  <si>
    <t>Purchase of a laptop and printer to enable the parish council to undertake digital admin and hard copy information</t>
  </si>
  <si>
    <t>Odd Socks Folkestone CIC</t>
  </si>
  <si>
    <t>Royal British Legion
Hythe and Saltwood Branch</t>
  </si>
  <si>
    <t>We would like to start a monthly peer support group for residents of the Romney Marsh who are experiencing and hearing loss issues.</t>
  </si>
  <si>
    <t>Marsh Bee and HOTB (Hub on the Beach) Improvements and Expansion</t>
  </si>
  <si>
    <t>Royal British Legion Cheriton &amp; Morehall Branch</t>
  </si>
  <si>
    <t>Registered Benevolent Society No. 96 BEN</t>
  </si>
  <si>
    <t>Disabled access front door</t>
  </si>
  <si>
    <t>Replace existing front door with a commercial standard disabled access door</t>
  </si>
  <si>
    <t>Sellindge FC</t>
  </si>
  <si>
    <t>Shepway Spectrum Arts Community CIC</t>
  </si>
  <si>
    <t>Just Bee Centre - Window Repairs</t>
  </si>
  <si>
    <t>03125499</t>
  </si>
  <si>
    <t>Clerk requires new laptop to continue day to day functions</t>
  </si>
  <si>
    <t>The grant would be spent on a new piece of equipment for the mid / older age children.</t>
  </si>
  <si>
    <t>Screen South</t>
  </si>
  <si>
    <t>222946</t>
  </si>
  <si>
    <t>Corporate Partnership Register
31 March 2026</t>
  </si>
  <si>
    <t>Grants Register                                                                                                           31 March 2026</t>
  </si>
  <si>
    <t>FHDC00015449, 15452, 15453 &amp; 15455</t>
  </si>
  <si>
    <t>Deliver projects from hedge planting to creating circular walks to preparing area action plans for key parts of the Area of Outstanding Natural Beauty.</t>
  </si>
  <si>
    <t>Acrise Environment Group - The new Acrise Environment Group will be taking part in wildlife surveys and pond
dipping and the grant will go towards paying for volunteer surveying equipment.</t>
  </si>
  <si>
    <t>Repairs to the Church Clock Movement at St. George’s Church, Ivychurch.</t>
  </si>
  <si>
    <t>FHDC00014520 &amp; 15770</t>
  </si>
  <si>
    <t>The Sandgate Society
[Reg Charity No: 287281]</t>
  </si>
  <si>
    <t>The Sandgate Society exists to foster an awareness of our local environment and ameneties to encourage their conservation and enhancement</t>
  </si>
  <si>
    <t>Lighthouse on The Marsh
[Reg Charity No: 1084792]
[Reg Company No: 3761952]</t>
  </si>
  <si>
    <t>Education Centre</t>
  </si>
  <si>
    <t>Aspirations: Safe Space - We would like to repurpose a small office into a safe space for our young people to
access to improve their mental wellbeing</t>
  </si>
  <si>
    <t xml:space="preserve">FHDC00014077, 14731, 14749, 14795, 15886, 15930, 15979 &amp; 16332 </t>
  </si>
  <si>
    <t>FHDC00015887 &amp; 15890</t>
  </si>
  <si>
    <t>Parish council</t>
  </si>
  <si>
    <t>Cycle repair station, office Equipment &amp; Website</t>
  </si>
  <si>
    <t>FHDC00015893, 16317 &amp; 16732</t>
  </si>
  <si>
    <t>Royal British Legion
Cheriton Branch
[Reg Charity No: 219279]</t>
  </si>
  <si>
    <t>FHDC00015934 &amp; 15993</t>
  </si>
  <si>
    <t>Retirement Apartments</t>
  </si>
  <si>
    <t>FHDC00016005 &amp; 16006</t>
  </si>
  <si>
    <t>Hythe Civic Society
[Reg Charity No: 283177]</t>
  </si>
  <si>
    <t>Local events of interest to the population such as guided walks, research , lectures and exhibitions relevant to the history of the town and area</t>
  </si>
  <si>
    <t>Replacement and restoration of Tourist Information Panels</t>
  </si>
  <si>
    <t>FHDC00016057, 16059, 16058 &amp; 16397</t>
  </si>
  <si>
    <t>a Folkestone-based project of activism and informal education designed to raise awareness of, and to challenge, the devastating impact of fast fashion on the environment</t>
  </si>
  <si>
    <t xml:space="preserve">Up-cycling Workshops </t>
  </si>
  <si>
    <t>FHDC00016093 &amp; 16104</t>
  </si>
  <si>
    <t>Care Anchor Kent CIC
[Reg Company No: 16075623]</t>
  </si>
  <si>
    <t>Support unpaid and professional carers</t>
  </si>
  <si>
    <t>Sellindge War Memorial Hall 
[Reg Charity No: 302833]</t>
  </si>
  <si>
    <t>to support the local traders and community with seasonal events to increase footfall</t>
  </si>
  <si>
    <t>FHDC00016138 &amp; 16139</t>
  </si>
  <si>
    <t>FHDC00012668, 12875, 15136, 16202, 16537 &amp; 16586</t>
  </si>
  <si>
    <t>scout group serving children from the local community</t>
  </si>
  <si>
    <t>FHDC00016215 &amp; 16216</t>
  </si>
  <si>
    <t>Burmash Parish Council</t>
  </si>
  <si>
    <t>Parish Council</t>
  </si>
  <si>
    <t>Allotment Society</t>
  </si>
  <si>
    <t xml:space="preserve">Improving sustainability </t>
  </si>
  <si>
    <t>Seabrook Church of England Primary School</t>
  </si>
  <si>
    <t>LGBTQIA+ led community organisation who organise Folkestone's annual town-wide Pride Festival as well as many other events throughout the year.</t>
  </si>
  <si>
    <t>Folkestone Pride
[Reg Company No: CE040189]
[Reg Charity No: 1213529]</t>
  </si>
  <si>
    <t>FHDC00013409, 13537, 14059, 14061, 14063, 14064 &amp; 16362</t>
  </si>
  <si>
    <t>Go Folkestone Community Action Group</t>
  </si>
  <si>
    <t>discuss and initiate projects to improve and promote Folkestone town</t>
  </si>
  <si>
    <t>Dymchurch Day of Syn</t>
  </si>
  <si>
    <t>Dymchurch Day of Syn to raise funds, keep alive the Dr Syn legend, promote the village and Marsh, to encourage tourism</t>
  </si>
  <si>
    <t>Day of Syn event 2026</t>
  </si>
  <si>
    <t>Provides facilities for sailing and windsurfing in an informal, friendly environment</t>
  </si>
  <si>
    <t>Theatre</t>
  </si>
  <si>
    <t>Elham Parish Council</t>
  </si>
  <si>
    <t>Elham Friendship Lunch Club - Personal Alarm Scheme</t>
  </si>
  <si>
    <t xml:space="preserve"> An independent charity which provides lifeguards and lifeboats at Sunny Sands Beach.  We cover between Sandgate &amp; Dover and help support HM Coastguard, RNLI &amp; NCI</t>
  </si>
  <si>
    <t>Folkestone Rescue Ltd
[Reg Company No: 09522926]
[Reg Charity No: 1212133]</t>
  </si>
  <si>
    <t xml:space="preserve">Raising funds to replace rescue boat &amp; first aid consumables  </t>
  </si>
  <si>
    <t>FHDC00016462 &amp; 16527</t>
  </si>
  <si>
    <t>Folkestone Music Town CIC
[Reg Company No: 14757592]</t>
  </si>
  <si>
    <t>Folkestone Music Town CIC is a community-focused organization connecting music lovers and musicians to celebrate the wealth of music in the world’s first Music Town – Folkestone!</t>
  </si>
  <si>
    <t xml:space="preserve">Rising Stars 16-25's Showcase &amp; Free Workshop Programme </t>
  </si>
  <si>
    <t>FHDC00016502 &amp; 16881</t>
  </si>
  <si>
    <t>The Parochial Church Council Of All Saints, Lydd
[Reg Charity No: 1146683]</t>
  </si>
  <si>
    <t>Promoting in the Ecclesiastical Parish the whole mission of the Church</t>
  </si>
  <si>
    <t>Restore Town Clock - Town Clock located on the tower of All Saints' Church Lydd has stopped due to a failure of the winding mechanism - grant to bring clock back into operation.</t>
  </si>
  <si>
    <t>The Lympne Playing Field and Village Hall
[Reg Charity No: 1178573]</t>
  </si>
  <si>
    <t>playing field &amp; village hall available for hire to voluntary groups, individuals and activities</t>
  </si>
  <si>
    <t>The Wellbeing Hub - Providing an opportunity for members of our community who are older, disabled and/or have long-term health conditions to meet up, improving the wellbeing of isolated people.</t>
  </si>
  <si>
    <t>FHDC00014108 &amp; 16571</t>
  </si>
  <si>
    <t>Sellindge &amp; District Playing Fields Benevolent Society
[Registered Benevolent Society No. 96 BEN]</t>
  </si>
  <si>
    <t>a club providing social and sports facilities</t>
  </si>
  <si>
    <t>Elham Village Hall Association Limited</t>
  </si>
  <si>
    <t>Elham Village Hall Association Limited
[Reg Company No: 00498497]
[Reg Charity No: 1024757]</t>
  </si>
  <si>
    <t>This established Charity enhances community life of the inhabitants of the village of Elham by providing interests of social welfare for recreation and leisure-time activities</t>
  </si>
  <si>
    <t>Elham Community Shed - Purchase of equipment to enable bird box production and other community projects</t>
  </si>
  <si>
    <t xml:space="preserve">FHDC00016801 &amp; 16853 </t>
  </si>
  <si>
    <t>The Nest New Romney LTD
[Reg Company No: 16565610</t>
  </si>
  <si>
    <t>The Nest is a cafe, shop and learning space within the old Romney Marsh Visitor Centre</t>
  </si>
  <si>
    <t>Improve kitchen - Kitchen appliances to help speed up the service time in the kitchen.</t>
  </si>
  <si>
    <t>FHDC00012117, 12118, 12120 &amp; 12121</t>
  </si>
  <si>
    <t>Vestibular and Hearing Loss Peer Support Group &amp; Romney Marsh Memory Cafes</t>
  </si>
  <si>
    <t xml:space="preserve">FHDC00016301 &amp; 16698 </t>
  </si>
  <si>
    <t>FHDC00015912 &amp; 16152</t>
  </si>
  <si>
    <t>Ward Grants by Councillor                                                                                                     31 March 2026</t>
  </si>
  <si>
    <t>Ward Grants by Recipient                                                                                                     31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</si>
</sst>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7" formatCode="&quot;£&quot;#,##0.00;\-&quot;£&quot;#,##0.00"/>
    <numFmt numFmtId="8" formatCode="&quot;£&quot;#,##0.00;[Red]\-&quot;£&quot;#,##0.00"/>
    <numFmt numFmtId="44" formatCode="_-&quot;£&quot;* #,##0.00_-;\-&quot;£&quot;* #,##0.00_-;_-&quot;£&quot;* &quot;-&quot;??_-;_-@_-"/>
    <numFmt numFmtId="164" formatCode="&quot;£&quot;#,##0.00"/>
  </numFmts>
  <fonts count="18" x14ac:knownFonts="1">
    <font>
      <sz val="11"/>
      <color theme="1"/>
      <name val="Calibri"/>
      <family val="2"/>
      <scheme val="minor"/>
    </font>
    <font>
      <sz val="11"/>
      <color theme="1"/>
      <name val="Calibri"/>
      <family val="2"/>
      <scheme val="minor"/>
    </font>
    <font>
      <b/>
      <sz val="18"/>
      <color theme="0"/>
      <name val="Arial"/>
      <family val="2"/>
    </font>
    <font>
      <b/>
      <sz val="12"/>
      <color theme="1"/>
      <name val="Arial"/>
      <family val="2"/>
    </font>
    <font>
      <sz val="12"/>
      <color theme="1"/>
      <name val="Arial"/>
      <family val="2"/>
    </font>
    <font>
      <sz val="12"/>
      <name val="Arial"/>
      <family val="2"/>
    </font>
    <font>
      <sz val="12"/>
      <color theme="1"/>
      <name val="Calibri"/>
      <family val="2"/>
      <scheme val="minor"/>
    </font>
    <font>
      <sz val="12"/>
      <color rgb="FF000000"/>
      <name val="Arial"/>
      <family val="2"/>
    </font>
    <font>
      <b/>
      <sz val="16"/>
      <color theme="0"/>
      <name val="Arial"/>
      <family val="2"/>
    </font>
    <font>
      <b/>
      <u/>
      <sz val="12"/>
      <color theme="0"/>
      <name val="Arial"/>
      <family val="2"/>
    </font>
    <font>
      <sz val="12"/>
      <color rgb="FF333333"/>
      <name val="Arial"/>
      <family val="2"/>
    </font>
    <font>
      <sz val="11"/>
      <color rgb="FF9C6500"/>
      <name val="Calibri"/>
      <family val="2"/>
      <scheme val="minor"/>
    </font>
    <font>
      <sz val="8"/>
      <name val="Calibri"/>
      <family val="2"/>
      <scheme val="minor"/>
    </font>
    <font>
      <b/>
      <sz val="12"/>
      <color theme="0"/>
      <name val="Calibri"/>
      <family val="2"/>
      <scheme val="minor"/>
    </font>
    <font>
      <b/>
      <u/>
      <sz val="12"/>
      <color theme="0"/>
      <name val="Calibri"/>
      <family val="2"/>
      <scheme val="minor"/>
    </font>
    <font>
      <u/>
      <sz val="12"/>
      <color theme="0"/>
      <name val="Calibri"/>
      <family val="2"/>
      <scheme val="minor"/>
    </font>
    <font>
      <sz val="12"/>
      <color rgb="FF1A1A1A"/>
      <name val="Arial"/>
      <family val="2"/>
    </font>
    <font>
      <sz val="12"/>
      <color rgb="FF0B0C0C"/>
      <name val="Arial"/>
      <family val="2"/>
    </font>
  </fonts>
  <fills count="7">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FFEB9C"/>
      </patternFill>
    </fill>
    <fill>
      <patternFill patternType="solid">
        <fgColor theme="9" tint="0.59999389629810485"/>
        <bgColor indexed="65"/>
      </patternFill>
    </fill>
    <fill>
      <patternFill patternType="solid">
        <fgColor rgb="FFBC8FDD"/>
        <bgColor indexed="64"/>
      </patternFill>
    </fill>
  </fills>
  <borders count="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1" fillId="5" borderId="0" applyNumberFormat="0" applyBorder="0" applyAlignment="0" applyProtection="0"/>
    <xf numFmtId="0" fontId="11" fillId="4" borderId="0" applyNumberFormat="0" applyBorder="0" applyAlignment="0" applyProtection="0"/>
    <xf numFmtId="44" fontId="1" fillId="0" borderId="0" applyFont="0" applyFill="0" applyBorder="0" applyAlignment="0" applyProtection="0"/>
  </cellStyleXfs>
  <cellXfs count="59">
    <xf numFmtId="0" fontId="0" fillId="0" borderId="0" xfId="0"/>
    <xf numFmtId="0" fontId="3" fillId="0" borderId="0" xfId="0" applyFont="1" applyAlignment="1">
      <alignment horizontal="center" vertical="center" wrapText="1"/>
    </xf>
    <xf numFmtId="0" fontId="4" fillId="0" borderId="0" xfId="0" applyFont="1" applyAlignment="1">
      <alignment vertical="center" wrapText="1"/>
    </xf>
    <xf numFmtId="0" fontId="2"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7" fontId="5" fillId="0" borderId="5" xfId="0" applyNumberFormat="1" applyFont="1" applyBorder="1" applyAlignment="1">
      <alignment horizontal="center" vertical="center" wrapText="1"/>
    </xf>
    <xf numFmtId="17" fontId="5" fillId="0" borderId="5"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7" fontId="4" fillId="0" borderId="5" xfId="1" applyNumberFormat="1" applyFont="1" applyFill="1" applyBorder="1" applyAlignment="1">
      <alignment horizontal="center" vertical="center" wrapText="1"/>
    </xf>
    <xf numFmtId="6" fontId="4" fillId="0" borderId="5" xfId="0" applyNumberFormat="1" applyFont="1" applyBorder="1" applyAlignment="1">
      <alignment horizontal="center" vertical="center" wrapText="1"/>
    </xf>
    <xf numFmtId="17" fontId="4" fillId="3" borderId="5" xfId="0" applyNumberFormat="1" applyFont="1" applyFill="1" applyBorder="1" applyAlignment="1">
      <alignment horizontal="center" vertical="center" wrapText="1"/>
    </xf>
    <xf numFmtId="17" fontId="4"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3" borderId="0" xfId="0" applyFont="1" applyFill="1" applyAlignment="1">
      <alignment horizontal="center" vertical="center" wrapText="1"/>
    </xf>
    <xf numFmtId="0" fontId="7" fillId="0" borderId="5" xfId="0" applyFont="1" applyBorder="1" applyAlignment="1">
      <alignment horizontal="center" vertical="center" wrapText="1"/>
    </xf>
    <xf numFmtId="0" fontId="4" fillId="0" borderId="0" xfId="0" applyFont="1" applyAlignment="1">
      <alignment horizontal="center" vertical="center"/>
    </xf>
    <xf numFmtId="0" fontId="8" fillId="2" borderId="5" xfId="0" applyFont="1" applyFill="1" applyBorder="1" applyAlignment="1">
      <alignment horizontal="center" vertical="center" wrapText="1"/>
    </xf>
    <xf numFmtId="0" fontId="3" fillId="0" borderId="0" xfId="0" applyFont="1" applyAlignment="1">
      <alignment horizontal="left" vertical="center"/>
    </xf>
    <xf numFmtId="0" fontId="10" fillId="0" borderId="5" xfId="0" applyFont="1" applyBorder="1" applyAlignment="1">
      <alignment horizontal="center" vertical="center" wrapText="1"/>
    </xf>
    <xf numFmtId="0" fontId="4" fillId="0" borderId="5" xfId="2" applyFont="1" applyFill="1" applyBorder="1" applyAlignment="1">
      <alignment horizontal="center" vertical="center" wrapText="1"/>
    </xf>
    <xf numFmtId="17" fontId="5" fillId="3" borderId="5" xfId="3"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164" fontId="4" fillId="0" borderId="5" xfId="0" applyNumberFormat="1" applyFont="1" applyBorder="1" applyAlignment="1">
      <alignment horizontal="center" vertical="center" wrapText="1"/>
    </xf>
    <xf numFmtId="0" fontId="4" fillId="0" borderId="8" xfId="0" applyFont="1" applyBorder="1" applyAlignment="1">
      <alignment horizontal="center" vertical="center" wrapText="1"/>
    </xf>
    <xf numFmtId="8" fontId="4" fillId="0" borderId="5" xfId="0" applyNumberFormat="1" applyFont="1" applyBorder="1" applyAlignment="1">
      <alignment horizontal="center" vertical="center" wrapText="1"/>
    </xf>
    <xf numFmtId="44" fontId="0" fillId="0" borderId="0" xfId="0" applyNumberFormat="1"/>
    <xf numFmtId="0" fontId="13" fillId="2" borderId="5" xfId="0" applyFont="1" applyFill="1" applyBorder="1" applyAlignment="1">
      <alignment horizontal="center" vertical="center" wrapText="1"/>
    </xf>
    <xf numFmtId="44" fontId="13" fillId="2" borderId="5" xfId="0" applyNumberFormat="1" applyFont="1" applyFill="1" applyBorder="1" applyAlignment="1">
      <alignment horizontal="center" vertical="center" wrapText="1"/>
    </xf>
    <xf numFmtId="49" fontId="6" fillId="0" borderId="5" xfId="0" applyNumberFormat="1" applyFont="1" applyBorder="1" applyAlignment="1">
      <alignment wrapText="1"/>
    </xf>
    <xf numFmtId="0" fontId="6" fillId="0" borderId="5" xfId="0" applyFont="1" applyBorder="1" applyAlignment="1">
      <alignment wrapText="1"/>
    </xf>
    <xf numFmtId="44" fontId="6" fillId="0" borderId="5" xfId="0" applyNumberFormat="1" applyFont="1" applyBorder="1" applyAlignment="1">
      <alignment horizontal="right" wrapText="1"/>
    </xf>
    <xf numFmtId="14" fontId="6" fillId="0" borderId="5" xfId="0" applyNumberFormat="1" applyFont="1" applyBorder="1" applyAlignment="1">
      <alignment horizontal="right" wrapText="1"/>
    </xf>
    <xf numFmtId="0" fontId="16"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0" xfId="0" applyFont="1" applyAlignment="1">
      <alignment horizontal="left"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49" fontId="13" fillId="6" borderId="6" xfId="0" applyNumberFormat="1" applyFont="1" applyFill="1" applyBorder="1" applyAlignment="1">
      <alignment horizontal="left" wrapText="1"/>
    </xf>
    <xf numFmtId="49" fontId="13" fillId="6" borderId="7" xfId="0" applyNumberFormat="1" applyFont="1" applyFill="1" applyBorder="1" applyAlignment="1">
      <alignment horizontal="left" wrapText="1"/>
    </xf>
    <xf numFmtId="49" fontId="13" fillId="6" borderId="8" xfId="0" applyNumberFormat="1" applyFont="1" applyFill="1" applyBorder="1" applyAlignment="1">
      <alignment horizontal="left" wrapText="1"/>
    </xf>
    <xf numFmtId="44" fontId="13" fillId="6" borderId="6" xfId="0" applyNumberFormat="1" applyFont="1" applyFill="1" applyBorder="1" applyAlignment="1">
      <alignment horizontal="center" wrapText="1"/>
    </xf>
    <xf numFmtId="44" fontId="13" fillId="6" borderId="7" xfId="0" applyNumberFormat="1" applyFont="1" applyFill="1" applyBorder="1" applyAlignment="1">
      <alignment horizontal="center" wrapText="1"/>
    </xf>
    <xf numFmtId="44" fontId="13" fillId="6" borderId="8" xfId="0" applyNumberFormat="1" applyFont="1" applyFill="1" applyBorder="1" applyAlignment="1">
      <alignment horizont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xf numFmtId="49" fontId="14" fillId="2" borderId="6" xfId="0" applyNumberFormat="1" applyFont="1" applyFill="1" applyBorder="1" applyAlignment="1">
      <alignment horizontal="center" wrapText="1"/>
    </xf>
    <xf numFmtId="49" fontId="15" fillId="2" borderId="7" xfId="0" applyNumberFormat="1" applyFont="1" applyFill="1" applyBorder="1" applyAlignment="1">
      <alignment horizontal="center" wrapText="1"/>
    </xf>
    <xf numFmtId="49" fontId="15" fillId="2" borderId="8" xfId="0" applyNumberFormat="1" applyFont="1" applyFill="1" applyBorder="1" applyAlignment="1">
      <alignment horizontal="center" wrapText="1"/>
    </xf>
    <xf numFmtId="0" fontId="14" fillId="2" borderId="5" xfId="0" applyFont="1" applyFill="1" applyBorder="1" applyAlignment="1">
      <alignment horizontal="center" vertical="center" wrapText="1"/>
    </xf>
  </cellXfs>
  <cellStyles count="5">
    <cellStyle name="40% - Accent6" xfId="2" builtinId="51"/>
    <cellStyle name="Currency" xfId="1" builtinId="4"/>
    <cellStyle name="Currency 2" xfId="4" xr:uid="{9CDF0FD7-7A61-466A-A42E-3A3A606D4750}"/>
    <cellStyle name="Neutral 2" xfId="3" xr:uid="{D9ED9B46-2F4D-4BBC-800D-7E06081E3890}"/>
    <cellStyle name="Normal" xfId="0" builtinId="0"/>
  </cellStyles>
  <dxfs count="0"/>
  <tableStyles count="0" defaultTableStyle="TableStyleMedium2" defaultPivotStyle="PivotStyleLight16"/>
  <colors>
    <mruColors>
      <color rgb="FFBC8FDD"/>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044E-93F2-4E73-B1A9-63647E26C042}">
  <sheetPr>
    <pageSetUpPr fitToPage="1"/>
  </sheetPr>
  <dimension ref="A1:DE39"/>
  <sheetViews>
    <sheetView showGridLines="0" tabSelected="1" view="pageBreakPreview" zoomScaleNormal="55" zoomScaleSheetLayoutView="100" workbookViewId="0">
      <pane ySplit="4" topLeftCell="A5" activePane="bottomLeft" state="frozen"/>
      <selection activeCell="E1" sqref="E1"/>
      <selection pane="bottomLeft" activeCell="B29" sqref="B29"/>
    </sheetView>
  </sheetViews>
  <sheetFormatPr defaultColWidth="9.109375" defaultRowHeight="15" x14ac:dyDescent="0.3"/>
  <cols>
    <col min="1" max="2" width="40.6640625" style="13" customWidth="1"/>
    <col min="3" max="3" width="28.6640625" style="13" customWidth="1"/>
    <col min="4" max="6" width="25.6640625" style="13" customWidth="1"/>
    <col min="7" max="109" width="9.109375" style="15"/>
    <col min="110" max="16384" width="9.109375" style="13"/>
  </cols>
  <sheetData>
    <row r="1" spans="1:109" s="1" customFormat="1" ht="74.25" customHeight="1" x14ac:dyDescent="0.3">
      <c r="A1" s="37" t="s">
        <v>0</v>
      </c>
      <c r="B1" s="38"/>
      <c r="F1" s="2" t="s">
        <v>1</v>
      </c>
    </row>
    <row r="2" spans="1:109" s="1" customFormat="1" ht="74.25" customHeight="1" thickBot="1" x14ac:dyDescent="0.35">
      <c r="A2" s="40" t="s">
        <v>1001</v>
      </c>
      <c r="B2" s="41"/>
    </row>
    <row r="3" spans="1:109" s="1" customFormat="1" ht="29.25" customHeight="1" x14ac:dyDescent="0.3"/>
    <row r="4" spans="1:109" s="1" customFormat="1" ht="75.75" customHeight="1" x14ac:dyDescent="0.3">
      <c r="A4" s="3" t="s">
        <v>2</v>
      </c>
      <c r="B4" s="3" t="s">
        <v>3</v>
      </c>
      <c r="C4" s="3" t="s">
        <v>4</v>
      </c>
      <c r="D4" s="3" t="s">
        <v>5</v>
      </c>
      <c r="E4" s="3" t="s">
        <v>6</v>
      </c>
      <c r="F4" s="3" t="s">
        <v>7</v>
      </c>
    </row>
    <row r="5" spans="1:109" ht="75.75" customHeight="1" x14ac:dyDescent="0.3">
      <c r="A5" s="4" t="s">
        <v>8</v>
      </c>
      <c r="B5" s="5" t="s">
        <v>9</v>
      </c>
      <c r="C5" s="4" t="s">
        <v>58</v>
      </c>
      <c r="D5" s="4">
        <v>1989</v>
      </c>
      <c r="E5" s="4" t="s">
        <v>11</v>
      </c>
      <c r="F5" s="6">
        <v>52360</v>
      </c>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row>
    <row r="6" spans="1:109" ht="75.75" customHeight="1" x14ac:dyDescent="0.3">
      <c r="A6" s="4" t="s">
        <v>12</v>
      </c>
      <c r="B6" s="4" t="s">
        <v>13</v>
      </c>
      <c r="C6" s="4" t="s">
        <v>14</v>
      </c>
      <c r="D6" s="4">
        <v>2003</v>
      </c>
      <c r="E6" s="4" t="s">
        <v>11</v>
      </c>
      <c r="F6" s="6">
        <v>15000</v>
      </c>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row>
    <row r="7" spans="1:109" ht="75.75" customHeight="1" x14ac:dyDescent="0.3">
      <c r="A7" s="4" t="s">
        <v>15</v>
      </c>
      <c r="B7" s="4" t="s">
        <v>16</v>
      </c>
      <c r="C7" s="4" t="s">
        <v>17</v>
      </c>
      <c r="D7" s="4">
        <v>2002</v>
      </c>
      <c r="E7" s="7">
        <v>44256</v>
      </c>
      <c r="F7" s="6">
        <v>4630</v>
      </c>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row>
    <row r="8" spans="1:109" ht="75.75" customHeight="1" x14ac:dyDescent="0.3">
      <c r="A8" s="4" t="s">
        <v>18</v>
      </c>
      <c r="B8" s="4" t="s">
        <v>59</v>
      </c>
      <c r="C8" s="4" t="s">
        <v>60</v>
      </c>
      <c r="D8" s="4" t="s">
        <v>19</v>
      </c>
      <c r="E8" s="4" t="s">
        <v>20</v>
      </c>
      <c r="F8" s="6" t="s">
        <v>21</v>
      </c>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row>
    <row r="9" spans="1:109" ht="75.75" customHeight="1" x14ac:dyDescent="0.3">
      <c r="A9" s="4" t="s">
        <v>22</v>
      </c>
      <c r="B9" s="4" t="s">
        <v>23</v>
      </c>
      <c r="C9" s="5" t="s">
        <v>111</v>
      </c>
      <c r="D9" s="4">
        <v>2009</v>
      </c>
      <c r="E9" s="4" t="s">
        <v>11</v>
      </c>
      <c r="F9" s="6">
        <v>15000</v>
      </c>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row>
    <row r="10" spans="1:109" ht="75.75" customHeight="1" x14ac:dyDescent="0.3">
      <c r="A10" s="5" t="s">
        <v>110</v>
      </c>
      <c r="B10" s="5" t="s">
        <v>24</v>
      </c>
      <c r="C10" s="5" t="s">
        <v>111</v>
      </c>
      <c r="D10" s="8">
        <v>2012</v>
      </c>
      <c r="E10" s="5" t="s">
        <v>11</v>
      </c>
      <c r="F10" s="9">
        <v>168000</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row>
    <row r="11" spans="1:109" ht="75.75" customHeight="1" x14ac:dyDescent="0.3">
      <c r="A11" s="5" t="s">
        <v>25</v>
      </c>
      <c r="B11" s="5" t="s">
        <v>26</v>
      </c>
      <c r="C11" s="5" t="s">
        <v>27</v>
      </c>
      <c r="D11" s="5">
        <v>2007</v>
      </c>
      <c r="E11" s="5" t="s">
        <v>11</v>
      </c>
      <c r="F11" s="9">
        <v>115000</v>
      </c>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row>
    <row r="12" spans="1:109" ht="75.75" customHeight="1" x14ac:dyDescent="0.3">
      <c r="A12" s="5" t="s">
        <v>277</v>
      </c>
      <c r="B12" s="5" t="s">
        <v>278</v>
      </c>
      <c r="C12" s="5" t="s">
        <v>112</v>
      </c>
      <c r="D12" s="5">
        <v>2025</v>
      </c>
      <c r="E12" s="5" t="s">
        <v>279</v>
      </c>
      <c r="F12" s="9">
        <v>0</v>
      </c>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row>
    <row r="13" spans="1:109" ht="75.75" customHeight="1" x14ac:dyDescent="0.3">
      <c r="A13" s="5" t="s">
        <v>280</v>
      </c>
      <c r="B13" s="5" t="s">
        <v>281</v>
      </c>
      <c r="C13" s="5" t="s">
        <v>112</v>
      </c>
      <c r="D13" s="5">
        <v>2025</v>
      </c>
      <c r="E13" s="5" t="s">
        <v>279</v>
      </c>
      <c r="F13" s="9">
        <v>0</v>
      </c>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row>
    <row r="14" spans="1:109" ht="73.5" customHeight="1" x14ac:dyDescent="0.3">
      <c r="A14" s="5" t="s">
        <v>123</v>
      </c>
      <c r="B14" s="5" t="s">
        <v>124</v>
      </c>
      <c r="C14" s="5" t="s">
        <v>112</v>
      </c>
      <c r="D14" s="5">
        <v>2024</v>
      </c>
      <c r="E14" s="12" t="s">
        <v>11</v>
      </c>
      <c r="F14" s="9">
        <v>0</v>
      </c>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row>
    <row r="15" spans="1:109" s="14" customFormat="1" ht="202.5" customHeight="1" x14ac:dyDescent="0.3">
      <c r="A15" s="5" t="s">
        <v>61</v>
      </c>
      <c r="B15" s="5" t="s">
        <v>28</v>
      </c>
      <c r="C15" s="5" t="s">
        <v>112</v>
      </c>
      <c r="D15" s="5">
        <v>2017</v>
      </c>
      <c r="E15" s="5" t="s">
        <v>11</v>
      </c>
      <c r="F15" s="10">
        <v>0</v>
      </c>
    </row>
    <row r="16" spans="1:109" s="14" customFormat="1" ht="161.4" customHeight="1" x14ac:dyDescent="0.3">
      <c r="A16" s="5" t="s">
        <v>29</v>
      </c>
      <c r="B16" s="5" t="s">
        <v>30</v>
      </c>
      <c r="C16" s="5" t="s">
        <v>112</v>
      </c>
      <c r="D16" s="5">
        <v>2021</v>
      </c>
      <c r="E16" s="5" t="s">
        <v>31</v>
      </c>
      <c r="F16" s="10">
        <v>0</v>
      </c>
    </row>
    <row r="17" spans="1:109" s="14" customFormat="1" ht="75.75" customHeight="1" x14ac:dyDescent="0.3">
      <c r="A17" s="5" t="s">
        <v>251</v>
      </c>
      <c r="B17" s="5" t="s">
        <v>252</v>
      </c>
      <c r="C17" s="5" t="s">
        <v>112</v>
      </c>
      <c r="D17" s="5">
        <v>2024</v>
      </c>
      <c r="E17" s="5" t="s">
        <v>11</v>
      </c>
      <c r="F17" s="10">
        <v>0</v>
      </c>
    </row>
    <row r="18" spans="1:109" s="14" customFormat="1" ht="75.75" customHeight="1" x14ac:dyDescent="0.3">
      <c r="A18" s="5" t="s">
        <v>62</v>
      </c>
      <c r="B18" s="5" t="s">
        <v>32</v>
      </c>
      <c r="C18" s="4" t="s">
        <v>125</v>
      </c>
      <c r="D18" s="11">
        <v>44287</v>
      </c>
      <c r="E18" s="11">
        <v>45017</v>
      </c>
      <c r="F18" s="10">
        <v>0</v>
      </c>
    </row>
    <row r="19" spans="1:109" ht="76.5" customHeight="1" x14ac:dyDescent="0.3">
      <c r="A19" s="5" t="s">
        <v>33</v>
      </c>
      <c r="B19" s="5" t="s">
        <v>34</v>
      </c>
      <c r="C19" s="5" t="s">
        <v>112</v>
      </c>
      <c r="D19" s="5">
        <v>2015</v>
      </c>
      <c r="E19" s="5" t="s">
        <v>11</v>
      </c>
      <c r="F19" s="10">
        <v>0</v>
      </c>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row>
    <row r="20" spans="1:109" ht="195.6" customHeight="1" x14ac:dyDescent="0.3">
      <c r="A20" s="5" t="s">
        <v>35</v>
      </c>
      <c r="B20" s="5" t="s">
        <v>63</v>
      </c>
      <c r="C20" s="5" t="s">
        <v>10</v>
      </c>
      <c r="D20" s="5">
        <v>2016</v>
      </c>
      <c r="E20" s="12" t="s">
        <v>11</v>
      </c>
      <c r="F20" s="10">
        <v>700</v>
      </c>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row>
    <row r="21" spans="1:109" ht="129.6" customHeight="1" x14ac:dyDescent="0.3">
      <c r="A21" s="5" t="s">
        <v>64</v>
      </c>
      <c r="B21" s="5" t="s">
        <v>65</v>
      </c>
      <c r="C21" s="5" t="s">
        <v>10</v>
      </c>
      <c r="D21" s="5">
        <v>2012</v>
      </c>
      <c r="E21" s="12" t="s">
        <v>11</v>
      </c>
      <c r="F21" s="10">
        <v>995</v>
      </c>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row>
    <row r="22" spans="1:109" ht="156" customHeight="1" x14ac:dyDescent="0.3">
      <c r="A22" s="5" t="s">
        <v>36</v>
      </c>
      <c r="B22" s="5" t="s">
        <v>37</v>
      </c>
      <c r="C22" s="5" t="s">
        <v>66</v>
      </c>
      <c r="D22" s="5">
        <v>2020</v>
      </c>
      <c r="E22" s="12" t="s">
        <v>11</v>
      </c>
      <c r="F22" s="10">
        <v>0</v>
      </c>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row>
    <row r="23" spans="1:109" s="14" customFormat="1" ht="174" customHeight="1" x14ac:dyDescent="0.3">
      <c r="A23" s="16" t="s">
        <v>108</v>
      </c>
      <c r="B23" s="16" t="s">
        <v>109</v>
      </c>
      <c r="C23" s="4" t="s">
        <v>126</v>
      </c>
      <c r="D23" s="11">
        <v>35612</v>
      </c>
      <c r="E23" s="11" t="s">
        <v>20</v>
      </c>
      <c r="F23" s="16" t="s">
        <v>273</v>
      </c>
    </row>
    <row r="24" spans="1:109" ht="75.75" customHeight="1" x14ac:dyDescent="0.3">
      <c r="A24" s="4" t="s">
        <v>38</v>
      </c>
      <c r="B24" s="5" t="s">
        <v>39</v>
      </c>
      <c r="C24" s="5" t="s">
        <v>112</v>
      </c>
      <c r="D24" s="4">
        <v>2021</v>
      </c>
      <c r="E24" s="12" t="s">
        <v>11</v>
      </c>
      <c r="F24" s="6">
        <v>0</v>
      </c>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row>
    <row r="25" spans="1:109" ht="75.75" customHeight="1" x14ac:dyDescent="0.3">
      <c r="A25" s="4" t="s">
        <v>40</v>
      </c>
      <c r="B25" s="5" t="s">
        <v>41</v>
      </c>
      <c r="C25" s="5" t="s">
        <v>112</v>
      </c>
      <c r="D25" s="4">
        <v>2021</v>
      </c>
      <c r="E25" s="12" t="s">
        <v>11</v>
      </c>
      <c r="F25" s="6">
        <v>0</v>
      </c>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row>
    <row r="26" spans="1:109" ht="75.75" customHeight="1" x14ac:dyDescent="0.3">
      <c r="A26" s="4" t="s">
        <v>250</v>
      </c>
      <c r="B26" s="5" t="s">
        <v>42</v>
      </c>
      <c r="C26" s="5" t="s">
        <v>112</v>
      </c>
      <c r="D26" s="4">
        <v>2021</v>
      </c>
      <c r="E26" s="12" t="s">
        <v>11</v>
      </c>
      <c r="F26" s="6">
        <v>0</v>
      </c>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row>
    <row r="27" spans="1:109" ht="75.75" customHeight="1" x14ac:dyDescent="0.3">
      <c r="A27" s="4" t="s">
        <v>67</v>
      </c>
      <c r="B27" s="5" t="s">
        <v>43</v>
      </c>
      <c r="C27" s="5" t="s">
        <v>112</v>
      </c>
      <c r="D27" s="4">
        <v>2021</v>
      </c>
      <c r="E27" s="12" t="s">
        <v>11</v>
      </c>
      <c r="F27" s="6">
        <v>0</v>
      </c>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row>
    <row r="28" spans="1:109" ht="75.75" customHeight="1" x14ac:dyDescent="0.3">
      <c r="A28" s="4" t="s">
        <v>127</v>
      </c>
      <c r="B28" s="5" t="s">
        <v>44</v>
      </c>
      <c r="C28" s="4" t="s">
        <v>45</v>
      </c>
      <c r="D28" s="4">
        <v>2016</v>
      </c>
      <c r="E28" s="12" t="s">
        <v>11</v>
      </c>
      <c r="F28" s="6">
        <v>3500</v>
      </c>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row>
    <row r="29" spans="1:109" ht="207" customHeight="1" x14ac:dyDescent="0.3">
      <c r="A29" s="4" t="s">
        <v>46</v>
      </c>
      <c r="B29" s="5" t="s">
        <v>47</v>
      </c>
      <c r="C29" s="4" t="s">
        <v>48</v>
      </c>
      <c r="D29" s="4">
        <v>2018</v>
      </c>
      <c r="E29" s="12" t="s">
        <v>11</v>
      </c>
      <c r="F29" s="6" t="s">
        <v>68</v>
      </c>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row>
    <row r="30" spans="1:109" ht="136.19999999999999" customHeight="1" x14ac:dyDescent="0.3">
      <c r="A30" s="4" t="s">
        <v>49</v>
      </c>
      <c r="B30" s="5" t="s">
        <v>276</v>
      </c>
      <c r="C30" s="4" t="s">
        <v>50</v>
      </c>
      <c r="D30" s="4">
        <v>2013</v>
      </c>
      <c r="E30" s="12" t="s">
        <v>11</v>
      </c>
      <c r="F30" s="6">
        <v>11500</v>
      </c>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row>
    <row r="31" spans="1:109" ht="102.75" customHeight="1" x14ac:dyDescent="0.3">
      <c r="A31" s="4" t="s">
        <v>51</v>
      </c>
      <c r="B31" s="5" t="s">
        <v>69</v>
      </c>
      <c r="C31" s="5" t="s">
        <v>112</v>
      </c>
      <c r="D31" s="4">
        <v>2015</v>
      </c>
      <c r="E31" s="12" t="s">
        <v>11</v>
      </c>
      <c r="F31" s="6">
        <v>1500</v>
      </c>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row>
    <row r="32" spans="1:109" ht="75.75" customHeight="1" x14ac:dyDescent="0.3">
      <c r="A32" s="4" t="s">
        <v>52</v>
      </c>
      <c r="B32" s="5" t="s">
        <v>53</v>
      </c>
      <c r="C32" s="5" t="s">
        <v>112</v>
      </c>
      <c r="D32" s="4">
        <v>2017</v>
      </c>
      <c r="E32" s="12" t="s">
        <v>11</v>
      </c>
      <c r="F32" s="6">
        <v>0</v>
      </c>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row>
    <row r="33" spans="1:109" ht="75.75" customHeight="1" x14ac:dyDescent="0.3">
      <c r="A33" s="4" t="s">
        <v>54</v>
      </c>
      <c r="B33" s="5" t="s">
        <v>53</v>
      </c>
      <c r="C33" s="5" t="s">
        <v>112</v>
      </c>
      <c r="D33" s="4">
        <v>2015</v>
      </c>
      <c r="E33" s="12" t="s">
        <v>11</v>
      </c>
      <c r="F33" s="6">
        <v>0</v>
      </c>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row>
    <row r="34" spans="1:109" ht="161.25" customHeight="1" x14ac:dyDescent="0.3">
      <c r="A34" s="4" t="s">
        <v>55</v>
      </c>
      <c r="B34" s="5" t="s">
        <v>70</v>
      </c>
      <c r="C34" s="4" t="s">
        <v>128</v>
      </c>
      <c r="D34" s="4">
        <v>2011</v>
      </c>
      <c r="E34" s="12" t="s">
        <v>11</v>
      </c>
      <c r="F34" s="6">
        <v>0</v>
      </c>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row>
    <row r="35" spans="1:109" ht="75.75" customHeight="1" x14ac:dyDescent="0.3">
      <c r="A35" s="4" t="s">
        <v>56</v>
      </c>
      <c r="B35" s="5" t="s">
        <v>57</v>
      </c>
      <c r="C35" s="4" t="s">
        <v>129</v>
      </c>
      <c r="D35" s="4">
        <v>2021</v>
      </c>
      <c r="E35" s="12" t="s">
        <v>11</v>
      </c>
      <c r="F35" s="6">
        <v>0</v>
      </c>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row>
    <row r="36" spans="1:109" ht="161.25" customHeight="1" x14ac:dyDescent="0.3">
      <c r="A36" s="4" t="s">
        <v>130</v>
      </c>
      <c r="B36" s="5" t="s">
        <v>249</v>
      </c>
      <c r="C36" s="4" t="s">
        <v>126</v>
      </c>
      <c r="D36" s="4" t="s">
        <v>131</v>
      </c>
      <c r="E36" s="12">
        <v>46235</v>
      </c>
      <c r="F36" s="6" t="s">
        <v>248</v>
      </c>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row>
    <row r="37" spans="1:109" ht="75.75" customHeight="1" x14ac:dyDescent="0.3">
      <c r="A37" s="4" t="s">
        <v>139</v>
      </c>
      <c r="B37" s="5" t="s">
        <v>140</v>
      </c>
      <c r="C37" s="4" t="s">
        <v>10</v>
      </c>
      <c r="D37" s="4">
        <v>2023</v>
      </c>
      <c r="E37" s="12">
        <v>46266</v>
      </c>
      <c r="F37" s="6">
        <v>0</v>
      </c>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row>
    <row r="38" spans="1:109" ht="75" x14ac:dyDescent="0.3">
      <c r="A38" s="4" t="s">
        <v>268</v>
      </c>
      <c r="B38" s="5" t="s">
        <v>269</v>
      </c>
      <c r="C38" s="4" t="s">
        <v>89</v>
      </c>
      <c r="D38" s="4" t="s">
        <v>270</v>
      </c>
      <c r="E38" s="12">
        <v>46174</v>
      </c>
      <c r="F38" s="6" t="s">
        <v>271</v>
      </c>
    </row>
    <row r="39" spans="1:109" ht="85.95" customHeight="1" x14ac:dyDescent="0.3">
      <c r="A39" s="4" t="s">
        <v>274</v>
      </c>
      <c r="B39" s="5" t="s">
        <v>275</v>
      </c>
      <c r="C39" s="4" t="s">
        <v>89</v>
      </c>
      <c r="D39" s="4">
        <v>2009</v>
      </c>
      <c r="E39" s="12" t="s">
        <v>11</v>
      </c>
      <c r="F39" s="6">
        <v>15000</v>
      </c>
    </row>
  </sheetData>
  <mergeCells count="2">
    <mergeCell ref="A1:B1"/>
    <mergeCell ref="A2:B2"/>
  </mergeCells>
  <pageMargins left="0.25" right="0.25"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2F6CD-CA31-45CC-A2FB-30B0A2603483}">
  <sheetPr>
    <pageSetUpPr fitToPage="1"/>
  </sheetPr>
  <dimension ref="A1:I128"/>
  <sheetViews>
    <sheetView showGridLines="0" view="pageBreakPreview" topLeftCell="B1" zoomScaleNormal="50" zoomScaleSheetLayoutView="100" workbookViewId="0">
      <pane ySplit="4" topLeftCell="A5" activePane="bottomLeft" state="frozen"/>
      <selection pane="bottomLeft" activeCell="E1" sqref="E1"/>
    </sheetView>
  </sheetViews>
  <sheetFormatPr defaultColWidth="9.109375" defaultRowHeight="15" x14ac:dyDescent="0.3"/>
  <cols>
    <col min="1" max="3" width="40.6640625" style="13" customWidth="1"/>
    <col min="4" max="8" width="25.6640625" style="13" customWidth="1"/>
    <col min="9" max="9" width="13.5546875" style="13" customWidth="1"/>
    <col min="10" max="16384" width="9.109375" style="13"/>
  </cols>
  <sheetData>
    <row r="1" spans="1:9" ht="74.25" customHeight="1" x14ac:dyDescent="0.3">
      <c r="A1" s="37" t="s">
        <v>71</v>
      </c>
      <c r="B1" s="38"/>
      <c r="C1" s="17"/>
      <c r="G1" s="39" t="s">
        <v>72</v>
      </c>
      <c r="H1" s="39"/>
    </row>
    <row r="2" spans="1:9" ht="74.25" customHeight="1" thickBot="1" x14ac:dyDescent="0.35">
      <c r="A2" s="40" t="s">
        <v>1002</v>
      </c>
      <c r="B2" s="41"/>
    </row>
    <row r="3" spans="1:9" ht="25.5" customHeight="1" x14ac:dyDescent="0.3"/>
    <row r="4" spans="1:9" ht="75" customHeight="1" x14ac:dyDescent="0.3">
      <c r="A4" s="18" t="s">
        <v>73</v>
      </c>
      <c r="B4" s="18" t="s">
        <v>74</v>
      </c>
      <c r="C4" s="18" t="s">
        <v>75</v>
      </c>
      <c r="D4" s="18" t="s">
        <v>4</v>
      </c>
      <c r="E4" s="18" t="s">
        <v>76</v>
      </c>
      <c r="F4" s="18" t="s">
        <v>77</v>
      </c>
      <c r="G4" s="18" t="s">
        <v>78</v>
      </c>
      <c r="H4" s="3" t="s">
        <v>79</v>
      </c>
    </row>
    <row r="5" spans="1:9" ht="37.5" customHeight="1" x14ac:dyDescent="0.3">
      <c r="A5" s="51" t="s">
        <v>17</v>
      </c>
      <c r="B5" s="52"/>
      <c r="C5" s="52"/>
      <c r="D5" s="52"/>
      <c r="E5" s="52"/>
      <c r="F5" s="52"/>
      <c r="G5" s="52"/>
      <c r="H5" s="53"/>
      <c r="I5" s="19"/>
    </row>
    <row r="6" spans="1:9" ht="75" customHeight="1" x14ac:dyDescent="0.3">
      <c r="A6" s="5" t="s">
        <v>80</v>
      </c>
      <c r="B6" s="5" t="s">
        <v>81</v>
      </c>
      <c r="C6" s="5" t="s">
        <v>82</v>
      </c>
      <c r="D6" s="5" t="s">
        <v>10</v>
      </c>
      <c r="E6" s="12">
        <v>44287</v>
      </c>
      <c r="F6" s="12">
        <v>44621</v>
      </c>
      <c r="G6" s="9">
        <v>3360</v>
      </c>
      <c r="H6" s="5"/>
    </row>
    <row r="7" spans="1:9" ht="38.25" customHeight="1" x14ac:dyDescent="0.3">
      <c r="A7" s="54" t="s">
        <v>85</v>
      </c>
      <c r="B7" s="54"/>
      <c r="C7" s="54"/>
      <c r="D7" s="54"/>
      <c r="E7" s="54"/>
      <c r="F7" s="54"/>
      <c r="G7" s="54"/>
      <c r="H7" s="54"/>
    </row>
    <row r="8" spans="1:9" ht="75" customHeight="1" x14ac:dyDescent="0.3">
      <c r="A8" s="5" t="s">
        <v>86</v>
      </c>
      <c r="B8" s="5" t="s">
        <v>87</v>
      </c>
      <c r="C8" s="5" t="s">
        <v>88</v>
      </c>
      <c r="D8" s="5" t="s">
        <v>89</v>
      </c>
      <c r="E8" s="5">
        <v>2014</v>
      </c>
      <c r="F8" s="5" t="s">
        <v>90</v>
      </c>
      <c r="G8" s="9">
        <v>20000</v>
      </c>
      <c r="H8" s="5"/>
    </row>
    <row r="9" spans="1:9" ht="37.5" customHeight="1" x14ac:dyDescent="0.3">
      <c r="A9" s="54" t="s">
        <v>58</v>
      </c>
      <c r="B9" s="54"/>
      <c r="C9" s="54"/>
      <c r="D9" s="54"/>
      <c r="E9" s="54"/>
      <c r="F9" s="54"/>
      <c r="G9" s="54"/>
      <c r="H9" s="54"/>
      <c r="I9" s="19"/>
    </row>
    <row r="10" spans="1:9" ht="75" customHeight="1" x14ac:dyDescent="0.3">
      <c r="A10" s="5" t="s">
        <v>91</v>
      </c>
      <c r="B10" s="5" t="s">
        <v>92</v>
      </c>
      <c r="C10" s="5" t="s">
        <v>171</v>
      </c>
      <c r="D10" s="5" t="s">
        <v>58</v>
      </c>
      <c r="E10" s="5">
        <v>2007</v>
      </c>
      <c r="F10" s="5" t="s">
        <v>90</v>
      </c>
      <c r="G10" s="9">
        <v>4000</v>
      </c>
      <c r="H10" s="5"/>
    </row>
    <row r="11" spans="1:9" ht="38.25" customHeight="1" x14ac:dyDescent="0.3">
      <c r="A11" s="54" t="s">
        <v>93</v>
      </c>
      <c r="B11" s="54"/>
      <c r="C11" s="54"/>
      <c r="D11" s="54"/>
      <c r="E11" s="54"/>
      <c r="F11" s="54"/>
      <c r="G11" s="54"/>
      <c r="H11" s="54"/>
      <c r="I11" s="19"/>
    </row>
    <row r="12" spans="1:9" ht="75" customHeight="1" x14ac:dyDescent="0.3">
      <c r="A12" s="5" t="s">
        <v>94</v>
      </c>
      <c r="B12" s="5" t="s">
        <v>95</v>
      </c>
      <c r="C12" s="5" t="s">
        <v>96</v>
      </c>
      <c r="D12" s="5" t="s">
        <v>112</v>
      </c>
      <c r="E12" s="5">
        <v>2002</v>
      </c>
      <c r="F12" s="5" t="s">
        <v>90</v>
      </c>
      <c r="G12" s="9">
        <v>3000</v>
      </c>
      <c r="H12" s="5"/>
    </row>
    <row r="13" spans="1:9" ht="75" customHeight="1" x14ac:dyDescent="0.3">
      <c r="A13" s="5" t="s">
        <v>134</v>
      </c>
      <c r="B13" s="5" t="s">
        <v>97</v>
      </c>
      <c r="C13" s="5" t="s">
        <v>98</v>
      </c>
      <c r="D13" s="5" t="s">
        <v>112</v>
      </c>
      <c r="E13" s="5">
        <v>2014</v>
      </c>
      <c r="F13" s="5" t="s">
        <v>90</v>
      </c>
      <c r="G13" s="9">
        <v>7000</v>
      </c>
      <c r="H13" s="5"/>
    </row>
    <row r="14" spans="1:9" ht="75" customHeight="1" x14ac:dyDescent="0.3">
      <c r="A14" s="5" t="s">
        <v>134</v>
      </c>
      <c r="B14" s="5" t="s">
        <v>97</v>
      </c>
      <c r="C14" s="5" t="s">
        <v>272</v>
      </c>
      <c r="D14" s="5" t="s">
        <v>112</v>
      </c>
      <c r="E14" s="5">
        <v>2009</v>
      </c>
      <c r="F14" s="12">
        <v>46082</v>
      </c>
      <c r="G14" s="27">
        <v>150000</v>
      </c>
      <c r="H14" s="5"/>
    </row>
    <row r="15" spans="1:9" ht="37.5" customHeight="1" x14ac:dyDescent="0.3">
      <c r="A15" s="54" t="s">
        <v>99</v>
      </c>
      <c r="B15" s="54"/>
      <c r="C15" s="54"/>
      <c r="D15" s="54"/>
      <c r="E15" s="54"/>
      <c r="F15" s="54"/>
      <c r="G15" s="54"/>
      <c r="H15" s="54"/>
      <c r="I15" s="19"/>
    </row>
    <row r="16" spans="1:9" ht="75" customHeight="1" x14ac:dyDescent="0.3">
      <c r="A16" s="5" t="s">
        <v>84</v>
      </c>
      <c r="B16" s="5" t="s">
        <v>100</v>
      </c>
      <c r="C16" s="5" t="s">
        <v>101</v>
      </c>
      <c r="D16" s="5" t="s">
        <v>112</v>
      </c>
      <c r="E16" s="5">
        <v>2022</v>
      </c>
      <c r="F16" s="5">
        <v>2026</v>
      </c>
      <c r="G16" s="9">
        <v>25000</v>
      </c>
      <c r="H16" s="5"/>
    </row>
    <row r="17" spans="1:9" ht="37.5" customHeight="1" x14ac:dyDescent="0.3">
      <c r="A17" s="54" t="s">
        <v>102</v>
      </c>
      <c r="B17" s="54"/>
      <c r="C17" s="54"/>
      <c r="D17" s="54"/>
      <c r="E17" s="54"/>
      <c r="F17" s="54"/>
      <c r="G17" s="54"/>
      <c r="H17" s="54"/>
      <c r="I17" s="19"/>
    </row>
    <row r="18" spans="1:9" ht="75" x14ac:dyDescent="0.3">
      <c r="A18" s="5" t="s">
        <v>113</v>
      </c>
      <c r="B18" s="5" t="s">
        <v>114</v>
      </c>
      <c r="C18" s="5" t="s">
        <v>135</v>
      </c>
      <c r="D18" s="5" t="s">
        <v>112</v>
      </c>
      <c r="E18" s="26">
        <v>2023</v>
      </c>
      <c r="F18" s="5">
        <v>2025</v>
      </c>
      <c r="G18" s="9">
        <v>3000</v>
      </c>
      <c r="H18" s="5"/>
    </row>
    <row r="19" spans="1:9" ht="75" customHeight="1" x14ac:dyDescent="0.3">
      <c r="A19" s="5" t="s">
        <v>115</v>
      </c>
      <c r="B19" s="5" t="s">
        <v>114</v>
      </c>
      <c r="C19" s="5" t="s">
        <v>135</v>
      </c>
      <c r="D19" s="5" t="s">
        <v>112</v>
      </c>
      <c r="E19" s="26">
        <v>2023</v>
      </c>
      <c r="F19" s="5">
        <v>2025</v>
      </c>
      <c r="G19" s="9">
        <v>3000</v>
      </c>
      <c r="H19" s="5"/>
    </row>
    <row r="20" spans="1:9" ht="75" customHeight="1" x14ac:dyDescent="0.3">
      <c r="A20" s="5" t="s">
        <v>107</v>
      </c>
      <c r="B20" s="5" t="s">
        <v>116</v>
      </c>
      <c r="C20" s="5" t="s">
        <v>135</v>
      </c>
      <c r="D20" s="5" t="s">
        <v>112</v>
      </c>
      <c r="E20" s="26">
        <v>2023</v>
      </c>
      <c r="F20" s="5">
        <v>2025</v>
      </c>
      <c r="G20" s="9">
        <v>3000</v>
      </c>
      <c r="H20" s="5"/>
    </row>
    <row r="21" spans="1:9" ht="75" customHeight="1" x14ac:dyDescent="0.3">
      <c r="A21" s="5" t="s">
        <v>107</v>
      </c>
      <c r="B21" s="5" t="s">
        <v>117</v>
      </c>
      <c r="C21" s="5" t="s">
        <v>118</v>
      </c>
      <c r="D21" s="5" t="s">
        <v>112</v>
      </c>
      <c r="E21" s="26">
        <v>2025</v>
      </c>
      <c r="F21" s="12">
        <v>46082</v>
      </c>
      <c r="G21" s="9">
        <v>5000</v>
      </c>
      <c r="H21" s="5"/>
    </row>
    <row r="22" spans="1:9" ht="75" customHeight="1" x14ac:dyDescent="0.3">
      <c r="A22" s="5" t="s">
        <v>113</v>
      </c>
      <c r="B22" s="5" t="s">
        <v>117</v>
      </c>
      <c r="C22" s="5" t="s">
        <v>118</v>
      </c>
      <c r="D22" s="5" t="s">
        <v>112</v>
      </c>
      <c r="E22" s="26">
        <v>2025</v>
      </c>
      <c r="F22" s="12">
        <v>46082</v>
      </c>
      <c r="G22" s="9">
        <v>5000</v>
      </c>
      <c r="H22" s="5"/>
    </row>
    <row r="23" spans="1:9" ht="75" customHeight="1" x14ac:dyDescent="0.3">
      <c r="A23" s="5" t="s">
        <v>115</v>
      </c>
      <c r="B23" s="5" t="s">
        <v>117</v>
      </c>
      <c r="C23" s="5" t="s">
        <v>118</v>
      </c>
      <c r="D23" s="5" t="s">
        <v>112</v>
      </c>
      <c r="E23" s="26">
        <v>2025</v>
      </c>
      <c r="F23" s="12">
        <v>46082</v>
      </c>
      <c r="G23" s="9">
        <v>5000</v>
      </c>
      <c r="H23" s="5"/>
    </row>
    <row r="24" spans="1:9" ht="75" customHeight="1" x14ac:dyDescent="0.3">
      <c r="A24" s="5" t="s">
        <v>136</v>
      </c>
      <c r="B24" s="5" t="s">
        <v>137</v>
      </c>
      <c r="C24" s="5" t="s">
        <v>138</v>
      </c>
      <c r="D24" s="5" t="s">
        <v>112</v>
      </c>
      <c r="E24" s="26">
        <v>2024</v>
      </c>
      <c r="F24" s="12">
        <v>45962</v>
      </c>
      <c r="G24" s="9">
        <v>5500</v>
      </c>
      <c r="H24" s="5"/>
    </row>
    <row r="25" spans="1:9" ht="75" customHeight="1" x14ac:dyDescent="0.3">
      <c r="A25" s="5" t="s">
        <v>119</v>
      </c>
      <c r="B25" s="5" t="s">
        <v>105</v>
      </c>
      <c r="C25" s="5" t="s">
        <v>120</v>
      </c>
      <c r="D25" s="5" t="s">
        <v>112</v>
      </c>
      <c r="E25" s="26">
        <v>2025</v>
      </c>
      <c r="F25" s="12">
        <v>46082</v>
      </c>
      <c r="G25" s="9">
        <v>2740</v>
      </c>
      <c r="H25" s="5"/>
    </row>
    <row r="26" spans="1:9" ht="75" customHeight="1" x14ac:dyDescent="0.3">
      <c r="A26" s="5" t="s">
        <v>119</v>
      </c>
      <c r="B26" s="5" t="s">
        <v>121</v>
      </c>
      <c r="C26" s="5" t="s">
        <v>122</v>
      </c>
      <c r="D26" s="5" t="s">
        <v>112</v>
      </c>
      <c r="E26" s="26">
        <v>2025</v>
      </c>
      <c r="F26" s="12">
        <v>46112</v>
      </c>
      <c r="G26" s="9">
        <v>1935</v>
      </c>
      <c r="H26" s="5"/>
    </row>
    <row r="27" spans="1:9" ht="75" customHeight="1" x14ac:dyDescent="0.3">
      <c r="A27" s="5" t="s">
        <v>172</v>
      </c>
      <c r="B27" s="5" t="s">
        <v>103</v>
      </c>
      <c r="C27" s="5" t="s">
        <v>104</v>
      </c>
      <c r="D27" s="5" t="s">
        <v>112</v>
      </c>
      <c r="E27" s="26">
        <v>2025</v>
      </c>
      <c r="F27" s="5">
        <v>2026</v>
      </c>
      <c r="G27" s="9">
        <f>57000+10800</f>
        <v>67800</v>
      </c>
      <c r="H27" s="5"/>
    </row>
    <row r="28" spans="1:9" ht="36.75" customHeight="1" x14ac:dyDescent="0.3">
      <c r="A28" s="51" t="s">
        <v>106</v>
      </c>
      <c r="B28" s="52"/>
      <c r="C28" s="52"/>
      <c r="D28" s="52"/>
      <c r="E28" s="52"/>
      <c r="F28" s="52"/>
      <c r="G28" s="52"/>
      <c r="H28" s="53"/>
      <c r="I28" s="19"/>
    </row>
    <row r="29" spans="1:9" ht="210.6" customHeight="1" x14ac:dyDescent="0.3">
      <c r="A29" s="23" t="s">
        <v>132</v>
      </c>
      <c r="B29" s="24" t="s">
        <v>133</v>
      </c>
      <c r="C29" s="5" t="s">
        <v>141</v>
      </c>
      <c r="D29" s="5" t="s">
        <v>142</v>
      </c>
      <c r="E29" s="5" t="s">
        <v>143</v>
      </c>
      <c r="F29" s="22" t="s">
        <v>83</v>
      </c>
      <c r="G29" s="9">
        <v>4850</v>
      </c>
      <c r="H29" s="5" t="s">
        <v>180</v>
      </c>
    </row>
    <row r="30" spans="1:9" ht="75" customHeight="1" x14ac:dyDescent="0.3">
      <c r="A30" s="5" t="s">
        <v>144</v>
      </c>
      <c r="B30" s="5" t="s">
        <v>145</v>
      </c>
      <c r="C30" s="5" t="s">
        <v>146</v>
      </c>
      <c r="D30" s="5" t="s">
        <v>142</v>
      </c>
      <c r="E30" s="5" t="s">
        <v>143</v>
      </c>
      <c r="F30" s="22" t="s">
        <v>83</v>
      </c>
      <c r="G30" s="9">
        <v>4350</v>
      </c>
      <c r="H30" s="5" t="s">
        <v>288</v>
      </c>
    </row>
    <row r="31" spans="1:9" ht="75" customHeight="1" x14ac:dyDescent="0.3">
      <c r="A31" s="5" t="s">
        <v>147</v>
      </c>
      <c r="B31" s="5" t="s">
        <v>148</v>
      </c>
      <c r="C31" s="5" t="s">
        <v>152</v>
      </c>
      <c r="D31" s="5" t="s">
        <v>142</v>
      </c>
      <c r="E31" s="5" t="s">
        <v>143</v>
      </c>
      <c r="F31" s="22" t="s">
        <v>83</v>
      </c>
      <c r="G31" s="9">
        <v>250</v>
      </c>
      <c r="H31" s="5" t="s">
        <v>149</v>
      </c>
    </row>
    <row r="32" spans="1:9" ht="75" customHeight="1" x14ac:dyDescent="0.3">
      <c r="A32" s="5" t="s">
        <v>150</v>
      </c>
      <c r="B32" s="5" t="s">
        <v>151</v>
      </c>
      <c r="C32" s="5" t="s">
        <v>153</v>
      </c>
      <c r="D32" s="5" t="s">
        <v>142</v>
      </c>
      <c r="E32" s="5" t="s">
        <v>143</v>
      </c>
      <c r="F32" s="22" t="s">
        <v>83</v>
      </c>
      <c r="G32" s="9">
        <v>800</v>
      </c>
      <c r="H32" s="5" t="s">
        <v>154</v>
      </c>
    </row>
    <row r="33" spans="1:8" ht="75" customHeight="1" x14ac:dyDescent="0.3">
      <c r="A33" s="5" t="s">
        <v>155</v>
      </c>
      <c r="B33" s="5" t="s">
        <v>156</v>
      </c>
      <c r="C33" s="5" t="s">
        <v>157</v>
      </c>
      <c r="D33" s="5" t="s">
        <v>142</v>
      </c>
      <c r="E33" s="5" t="s">
        <v>143</v>
      </c>
      <c r="F33" s="22" t="s">
        <v>83</v>
      </c>
      <c r="G33" s="9">
        <v>2250</v>
      </c>
      <c r="H33" s="5" t="s">
        <v>158</v>
      </c>
    </row>
    <row r="34" spans="1:8" ht="75" customHeight="1" x14ac:dyDescent="0.3">
      <c r="A34" s="5" t="s">
        <v>159</v>
      </c>
      <c r="B34" s="5" t="s">
        <v>160</v>
      </c>
      <c r="C34" s="5" t="s">
        <v>161</v>
      </c>
      <c r="D34" s="5" t="s">
        <v>142</v>
      </c>
      <c r="E34" s="5" t="s">
        <v>143</v>
      </c>
      <c r="F34" s="22" t="s">
        <v>83</v>
      </c>
      <c r="G34" s="9">
        <v>272</v>
      </c>
      <c r="H34" s="5" t="s">
        <v>162</v>
      </c>
    </row>
    <row r="35" spans="1:8" ht="75" customHeight="1" x14ac:dyDescent="0.3">
      <c r="A35" s="5" t="s">
        <v>163</v>
      </c>
      <c r="B35" s="5" t="s">
        <v>164</v>
      </c>
      <c r="C35" s="5" t="s">
        <v>165</v>
      </c>
      <c r="D35" s="5" t="s">
        <v>142</v>
      </c>
      <c r="E35" s="5" t="s">
        <v>143</v>
      </c>
      <c r="F35" s="22" t="s">
        <v>83</v>
      </c>
      <c r="G35" s="9">
        <v>250</v>
      </c>
      <c r="H35" s="5" t="s">
        <v>166</v>
      </c>
    </row>
    <row r="36" spans="1:8" ht="75" customHeight="1" x14ac:dyDescent="0.3">
      <c r="A36" s="5" t="s">
        <v>167</v>
      </c>
      <c r="B36" s="5" t="s">
        <v>168</v>
      </c>
      <c r="C36" s="5" t="s">
        <v>169</v>
      </c>
      <c r="D36" s="5" t="s">
        <v>142</v>
      </c>
      <c r="E36" s="5" t="s">
        <v>143</v>
      </c>
      <c r="F36" s="22" t="s">
        <v>83</v>
      </c>
      <c r="G36" s="9">
        <v>1000</v>
      </c>
      <c r="H36" s="5" t="s">
        <v>170</v>
      </c>
    </row>
    <row r="37" spans="1:8" ht="75" customHeight="1" x14ac:dyDescent="0.3">
      <c r="A37" s="5" t="s">
        <v>173</v>
      </c>
      <c r="B37" s="5" t="s">
        <v>174</v>
      </c>
      <c r="C37" s="5" t="s">
        <v>175</v>
      </c>
      <c r="D37" s="5" t="s">
        <v>142</v>
      </c>
      <c r="E37" s="5" t="s">
        <v>143</v>
      </c>
      <c r="F37" s="22" t="s">
        <v>83</v>
      </c>
      <c r="G37" s="9">
        <v>500</v>
      </c>
      <c r="H37" s="5" t="s">
        <v>176</v>
      </c>
    </row>
    <row r="38" spans="1:8" ht="105" x14ac:dyDescent="0.3">
      <c r="A38" s="5" t="s">
        <v>177</v>
      </c>
      <c r="B38" s="5" t="s">
        <v>178</v>
      </c>
      <c r="C38" s="5" t="s">
        <v>179</v>
      </c>
      <c r="D38" s="5" t="s">
        <v>142</v>
      </c>
      <c r="E38" s="5" t="s">
        <v>143</v>
      </c>
      <c r="F38" s="22" t="s">
        <v>83</v>
      </c>
      <c r="G38" s="9">
        <v>900</v>
      </c>
      <c r="H38" s="5" t="s">
        <v>1079</v>
      </c>
    </row>
    <row r="39" spans="1:8" ht="75" customHeight="1" x14ac:dyDescent="0.3">
      <c r="A39" s="5" t="s">
        <v>298</v>
      </c>
      <c r="B39" s="5" t="s">
        <v>181</v>
      </c>
      <c r="C39" s="5" t="s">
        <v>182</v>
      </c>
      <c r="D39" s="5" t="s">
        <v>142</v>
      </c>
      <c r="E39" s="5" t="s">
        <v>143</v>
      </c>
      <c r="F39" s="22" t="s">
        <v>83</v>
      </c>
      <c r="G39" s="9">
        <v>2400</v>
      </c>
      <c r="H39" s="5" t="s">
        <v>297</v>
      </c>
    </row>
    <row r="40" spans="1:8" ht="75" customHeight="1" x14ac:dyDescent="0.3">
      <c r="A40" s="5" t="s">
        <v>183</v>
      </c>
      <c r="B40" s="5" t="s">
        <v>184</v>
      </c>
      <c r="C40" s="5" t="s">
        <v>185</v>
      </c>
      <c r="D40" s="5" t="s">
        <v>142</v>
      </c>
      <c r="E40" s="5" t="s">
        <v>143</v>
      </c>
      <c r="F40" s="22" t="s">
        <v>83</v>
      </c>
      <c r="G40" s="9">
        <v>500</v>
      </c>
      <c r="H40" s="5" t="s">
        <v>186</v>
      </c>
    </row>
    <row r="41" spans="1:8" ht="90" x14ac:dyDescent="0.3">
      <c r="A41" s="23" t="s">
        <v>187</v>
      </c>
      <c r="B41" s="5" t="s">
        <v>184</v>
      </c>
      <c r="C41" s="5" t="s">
        <v>188</v>
      </c>
      <c r="D41" s="5" t="s">
        <v>142</v>
      </c>
      <c r="E41" s="5" t="s">
        <v>143</v>
      </c>
      <c r="F41" s="22" t="s">
        <v>83</v>
      </c>
      <c r="G41" s="9">
        <v>1000</v>
      </c>
      <c r="H41" s="5" t="s">
        <v>189</v>
      </c>
    </row>
    <row r="42" spans="1:8" ht="75" customHeight="1" x14ac:dyDescent="0.3">
      <c r="A42" s="5" t="s">
        <v>190</v>
      </c>
      <c r="B42" s="5" t="s">
        <v>191</v>
      </c>
      <c r="C42" s="5" t="s">
        <v>192</v>
      </c>
      <c r="D42" s="5" t="s">
        <v>142</v>
      </c>
      <c r="E42" s="5" t="s">
        <v>143</v>
      </c>
      <c r="F42" s="22" t="s">
        <v>83</v>
      </c>
      <c r="G42" s="9">
        <v>650</v>
      </c>
      <c r="H42" s="5" t="s">
        <v>193</v>
      </c>
    </row>
    <row r="43" spans="1:8" ht="90" x14ac:dyDescent="0.3">
      <c r="A43" s="4" t="s">
        <v>194</v>
      </c>
      <c r="B43" s="5" t="s">
        <v>195</v>
      </c>
      <c r="C43" s="5" t="s">
        <v>196</v>
      </c>
      <c r="D43" s="5" t="s">
        <v>142</v>
      </c>
      <c r="E43" s="5" t="s">
        <v>143</v>
      </c>
      <c r="F43" s="22" t="s">
        <v>83</v>
      </c>
      <c r="G43" s="9">
        <v>700</v>
      </c>
      <c r="H43" s="5" t="s">
        <v>197</v>
      </c>
    </row>
    <row r="44" spans="1:8" ht="90" x14ac:dyDescent="0.3">
      <c r="A44" s="5" t="s">
        <v>198</v>
      </c>
      <c r="B44" s="5" t="s">
        <v>148</v>
      </c>
      <c r="C44" s="5" t="s">
        <v>199</v>
      </c>
      <c r="D44" s="5" t="s">
        <v>142</v>
      </c>
      <c r="E44" s="5" t="s">
        <v>143</v>
      </c>
      <c r="F44" s="22" t="s">
        <v>83</v>
      </c>
      <c r="G44" s="9">
        <v>2204.36</v>
      </c>
      <c r="H44" s="5" t="s">
        <v>200</v>
      </c>
    </row>
    <row r="45" spans="1:8" ht="90" x14ac:dyDescent="0.3">
      <c r="A45" s="5" t="s">
        <v>201</v>
      </c>
      <c r="B45" s="4" t="s">
        <v>202</v>
      </c>
      <c r="C45" s="5" t="s">
        <v>203</v>
      </c>
      <c r="D45" s="5" t="s">
        <v>142</v>
      </c>
      <c r="E45" s="5" t="s">
        <v>143</v>
      </c>
      <c r="F45" s="22" t="s">
        <v>83</v>
      </c>
      <c r="G45" s="9">
        <v>700</v>
      </c>
      <c r="H45" s="5" t="s">
        <v>204</v>
      </c>
    </row>
    <row r="46" spans="1:8" ht="75" customHeight="1" x14ac:dyDescent="0.3">
      <c r="A46" s="23" t="s">
        <v>205</v>
      </c>
      <c r="B46" s="4" t="s">
        <v>206</v>
      </c>
      <c r="C46" s="5" t="s">
        <v>207</v>
      </c>
      <c r="D46" s="5" t="s">
        <v>142</v>
      </c>
      <c r="E46" s="5" t="s">
        <v>143</v>
      </c>
      <c r="F46" s="22" t="s">
        <v>83</v>
      </c>
      <c r="G46" s="9">
        <v>1471.55</v>
      </c>
      <c r="H46" s="5" t="s">
        <v>1034</v>
      </c>
    </row>
    <row r="47" spans="1:8" ht="75" customHeight="1" x14ac:dyDescent="0.3">
      <c r="A47" s="5" t="s">
        <v>208</v>
      </c>
      <c r="B47" s="5" t="s">
        <v>148</v>
      </c>
      <c r="C47" s="5" t="s">
        <v>209</v>
      </c>
      <c r="D47" s="5" t="s">
        <v>142</v>
      </c>
      <c r="E47" s="5" t="s">
        <v>143</v>
      </c>
      <c r="F47" s="22" t="s">
        <v>83</v>
      </c>
      <c r="G47" s="9">
        <v>750</v>
      </c>
      <c r="H47" s="5" t="s">
        <v>210</v>
      </c>
    </row>
    <row r="48" spans="1:8" ht="75" customHeight="1" x14ac:dyDescent="0.3">
      <c r="A48" s="5" t="s">
        <v>211</v>
      </c>
      <c r="B48" s="5" t="s">
        <v>212</v>
      </c>
      <c r="C48" s="5" t="s">
        <v>213</v>
      </c>
      <c r="D48" s="5" t="s">
        <v>142</v>
      </c>
      <c r="E48" s="5" t="s">
        <v>143</v>
      </c>
      <c r="F48" s="22" t="s">
        <v>83</v>
      </c>
      <c r="G48" s="9">
        <v>500</v>
      </c>
      <c r="H48" s="5" t="s">
        <v>214</v>
      </c>
    </row>
    <row r="49" spans="1:8" ht="75" customHeight="1" x14ac:dyDescent="0.3">
      <c r="A49" s="5" t="s">
        <v>215</v>
      </c>
      <c r="B49" s="5" t="s">
        <v>216</v>
      </c>
      <c r="C49" s="5" t="s">
        <v>217</v>
      </c>
      <c r="D49" s="5" t="s">
        <v>142</v>
      </c>
      <c r="E49" s="5" t="s">
        <v>143</v>
      </c>
      <c r="F49" s="22" t="s">
        <v>83</v>
      </c>
      <c r="G49" s="9">
        <v>1000</v>
      </c>
      <c r="H49" s="5" t="s">
        <v>218</v>
      </c>
    </row>
    <row r="50" spans="1:8" ht="105" x14ac:dyDescent="0.3">
      <c r="A50" s="4" t="s">
        <v>219</v>
      </c>
      <c r="B50" s="4" t="s">
        <v>220</v>
      </c>
      <c r="C50" s="5" t="s">
        <v>221</v>
      </c>
      <c r="D50" s="5" t="s">
        <v>142</v>
      </c>
      <c r="E50" s="5" t="s">
        <v>143</v>
      </c>
      <c r="F50" s="22" t="s">
        <v>83</v>
      </c>
      <c r="G50" s="9">
        <v>210</v>
      </c>
      <c r="H50" s="5" t="s">
        <v>222</v>
      </c>
    </row>
    <row r="51" spans="1:8" ht="75" customHeight="1" x14ac:dyDescent="0.3">
      <c r="A51" s="5" t="s">
        <v>223</v>
      </c>
      <c r="B51" s="5" t="s">
        <v>224</v>
      </c>
      <c r="C51" s="5" t="s">
        <v>225</v>
      </c>
      <c r="D51" s="5" t="s">
        <v>142</v>
      </c>
      <c r="E51" s="5" t="s">
        <v>143</v>
      </c>
      <c r="F51" s="22" t="s">
        <v>83</v>
      </c>
      <c r="G51" s="9">
        <v>180</v>
      </c>
      <c r="H51" s="5" t="s">
        <v>226</v>
      </c>
    </row>
    <row r="52" spans="1:8" ht="75" customHeight="1" x14ac:dyDescent="0.3">
      <c r="A52" s="5" t="s">
        <v>227</v>
      </c>
      <c r="B52" s="4" t="s">
        <v>228</v>
      </c>
      <c r="C52" s="5" t="s">
        <v>230</v>
      </c>
      <c r="D52" s="5" t="s">
        <v>142</v>
      </c>
      <c r="E52" s="5" t="s">
        <v>143</v>
      </c>
      <c r="F52" s="22" t="s">
        <v>83</v>
      </c>
      <c r="G52" s="9">
        <v>500</v>
      </c>
      <c r="H52" s="5" t="s">
        <v>229</v>
      </c>
    </row>
    <row r="53" spans="1:8" ht="75" customHeight="1" x14ac:dyDescent="0.3">
      <c r="A53" s="5" t="s">
        <v>91</v>
      </c>
      <c r="B53" s="5" t="s">
        <v>231</v>
      </c>
      <c r="C53" s="24" t="s">
        <v>232</v>
      </c>
      <c r="D53" s="5" t="s">
        <v>142</v>
      </c>
      <c r="E53" s="5" t="s">
        <v>143</v>
      </c>
      <c r="F53" s="22" t="s">
        <v>83</v>
      </c>
      <c r="G53" s="25">
        <v>1900</v>
      </c>
      <c r="H53" s="5" t="s">
        <v>233</v>
      </c>
    </row>
    <row r="54" spans="1:8" ht="75" customHeight="1" x14ac:dyDescent="0.3">
      <c r="A54" s="5" t="s">
        <v>234</v>
      </c>
      <c r="B54" s="5" t="s">
        <v>235</v>
      </c>
      <c r="C54" s="5" t="s">
        <v>236</v>
      </c>
      <c r="D54" s="5" t="s">
        <v>142</v>
      </c>
      <c r="E54" s="5" t="s">
        <v>143</v>
      </c>
      <c r="F54" s="22" t="s">
        <v>83</v>
      </c>
      <c r="G54" s="25">
        <v>276.31</v>
      </c>
      <c r="H54" s="4" t="s">
        <v>237</v>
      </c>
    </row>
    <row r="55" spans="1:8" ht="75" customHeight="1" x14ac:dyDescent="0.3">
      <c r="A55" s="23" t="s">
        <v>238</v>
      </c>
      <c r="B55" s="24" t="s">
        <v>239</v>
      </c>
      <c r="C55" s="5" t="s">
        <v>240</v>
      </c>
      <c r="D55" s="5" t="s">
        <v>142</v>
      </c>
      <c r="E55" s="5" t="s">
        <v>143</v>
      </c>
      <c r="F55" s="22" t="s">
        <v>83</v>
      </c>
      <c r="G55" s="25">
        <v>300</v>
      </c>
      <c r="H55" s="4" t="s">
        <v>241</v>
      </c>
    </row>
    <row r="56" spans="1:8" ht="75" customHeight="1" x14ac:dyDescent="0.3">
      <c r="A56" s="23" t="s">
        <v>238</v>
      </c>
      <c r="B56" s="24" t="s">
        <v>239</v>
      </c>
      <c r="C56" s="5" t="s">
        <v>242</v>
      </c>
      <c r="D56" s="5" t="s">
        <v>142</v>
      </c>
      <c r="E56" s="5" t="s">
        <v>143</v>
      </c>
      <c r="F56" s="22" t="s">
        <v>83</v>
      </c>
      <c r="G56" s="25">
        <v>200</v>
      </c>
      <c r="H56" s="4" t="s">
        <v>243</v>
      </c>
    </row>
    <row r="57" spans="1:8" ht="90" x14ac:dyDescent="0.3">
      <c r="A57" s="5" t="s">
        <v>244</v>
      </c>
      <c r="B57" s="5" t="s">
        <v>245</v>
      </c>
      <c r="C57" s="5" t="s">
        <v>246</v>
      </c>
      <c r="D57" s="5" t="s">
        <v>142</v>
      </c>
      <c r="E57" s="5" t="s">
        <v>143</v>
      </c>
      <c r="F57" s="22" t="s">
        <v>83</v>
      </c>
      <c r="G57" s="9">
        <v>900</v>
      </c>
      <c r="H57" s="5" t="s">
        <v>247</v>
      </c>
    </row>
    <row r="58" spans="1:8" ht="75" customHeight="1" x14ac:dyDescent="0.3">
      <c r="A58" s="5" t="s">
        <v>253</v>
      </c>
      <c r="B58" s="5" t="s">
        <v>216</v>
      </c>
      <c r="C58" s="5" t="s">
        <v>254</v>
      </c>
      <c r="D58" s="5" t="s">
        <v>142</v>
      </c>
      <c r="E58" s="5" t="s">
        <v>143</v>
      </c>
      <c r="F58" s="22" t="s">
        <v>83</v>
      </c>
      <c r="G58" s="9">
        <v>573.84</v>
      </c>
      <c r="H58" s="5" t="s">
        <v>255</v>
      </c>
    </row>
    <row r="59" spans="1:8" ht="75" customHeight="1" x14ac:dyDescent="0.3">
      <c r="A59" s="5" t="s">
        <v>256</v>
      </c>
      <c r="B59" s="5" t="s">
        <v>257</v>
      </c>
      <c r="C59" s="5" t="s">
        <v>258</v>
      </c>
      <c r="D59" s="5" t="s">
        <v>142</v>
      </c>
      <c r="E59" s="5" t="s">
        <v>143</v>
      </c>
      <c r="F59" s="22" t="s">
        <v>83</v>
      </c>
      <c r="G59" s="9">
        <v>198</v>
      </c>
      <c r="H59" s="5" t="s">
        <v>259</v>
      </c>
    </row>
    <row r="60" spans="1:8" ht="75" customHeight="1" x14ac:dyDescent="0.3">
      <c r="A60" s="5" t="s">
        <v>260</v>
      </c>
      <c r="B60" s="5" t="s">
        <v>261</v>
      </c>
      <c r="C60" s="5" t="s">
        <v>262</v>
      </c>
      <c r="D60" s="5" t="s">
        <v>142</v>
      </c>
      <c r="E60" s="5" t="s">
        <v>143</v>
      </c>
      <c r="F60" s="22" t="s">
        <v>83</v>
      </c>
      <c r="G60" s="9">
        <v>1892.2</v>
      </c>
      <c r="H60" s="5" t="s">
        <v>263</v>
      </c>
    </row>
    <row r="61" spans="1:8" ht="75" customHeight="1" x14ac:dyDescent="0.3">
      <c r="A61" s="5" t="s">
        <v>264</v>
      </c>
      <c r="B61" s="5" t="s">
        <v>265</v>
      </c>
      <c r="C61" s="5" t="s">
        <v>319</v>
      </c>
      <c r="D61" s="5" t="s">
        <v>142</v>
      </c>
      <c r="E61" s="5" t="s">
        <v>143</v>
      </c>
      <c r="F61" s="22" t="s">
        <v>83</v>
      </c>
      <c r="G61" s="9">
        <v>2417.8000000000002</v>
      </c>
      <c r="H61" s="5" t="s">
        <v>1044</v>
      </c>
    </row>
    <row r="62" spans="1:8" ht="103.2" customHeight="1" x14ac:dyDescent="0.3">
      <c r="A62" s="5" t="s">
        <v>266</v>
      </c>
      <c r="B62" s="5" t="s">
        <v>267</v>
      </c>
      <c r="C62" s="5" t="s">
        <v>283</v>
      </c>
      <c r="D62" s="5" t="s">
        <v>142</v>
      </c>
      <c r="E62" s="5" t="s">
        <v>143</v>
      </c>
      <c r="F62" s="22" t="s">
        <v>83</v>
      </c>
      <c r="G62" s="25">
        <v>1065</v>
      </c>
      <c r="H62" s="5" t="s">
        <v>282</v>
      </c>
    </row>
    <row r="63" spans="1:8" ht="75" customHeight="1" x14ac:dyDescent="0.3">
      <c r="A63" s="5" t="s">
        <v>284</v>
      </c>
      <c r="B63" s="5" t="s">
        <v>285</v>
      </c>
      <c r="C63" s="5" t="s">
        <v>286</v>
      </c>
      <c r="D63" s="5" t="s">
        <v>142</v>
      </c>
      <c r="E63" s="5" t="s">
        <v>143</v>
      </c>
      <c r="F63" s="22" t="s">
        <v>83</v>
      </c>
      <c r="G63" s="25">
        <v>1100</v>
      </c>
      <c r="H63" s="5" t="s">
        <v>287</v>
      </c>
    </row>
    <row r="64" spans="1:8" ht="75" customHeight="1" x14ac:dyDescent="0.3">
      <c r="A64" s="5" t="s">
        <v>289</v>
      </c>
      <c r="B64" s="5" t="s">
        <v>290</v>
      </c>
      <c r="C64" s="5" t="s">
        <v>291</v>
      </c>
      <c r="D64" s="5" t="s">
        <v>142</v>
      </c>
      <c r="E64" s="5" t="s">
        <v>143</v>
      </c>
      <c r="F64" s="22" t="s">
        <v>83</v>
      </c>
      <c r="G64" s="25">
        <v>500</v>
      </c>
      <c r="H64" s="5" t="s">
        <v>292</v>
      </c>
    </row>
    <row r="65" spans="1:8" ht="105" x14ac:dyDescent="0.3">
      <c r="A65" s="5" t="s">
        <v>293</v>
      </c>
      <c r="B65" s="5" t="s">
        <v>294</v>
      </c>
      <c r="C65" s="5" t="s">
        <v>295</v>
      </c>
      <c r="D65" s="5" t="s">
        <v>142</v>
      </c>
      <c r="E65" s="5" t="s">
        <v>143</v>
      </c>
      <c r="F65" s="22" t="s">
        <v>83</v>
      </c>
      <c r="G65" s="25">
        <v>1500</v>
      </c>
      <c r="H65" s="5" t="s">
        <v>296</v>
      </c>
    </row>
    <row r="66" spans="1:8" ht="120" x14ac:dyDescent="0.3">
      <c r="A66" s="5" t="s">
        <v>299</v>
      </c>
      <c r="B66" s="20" t="s">
        <v>300</v>
      </c>
      <c r="C66" s="5" t="s">
        <v>301</v>
      </c>
      <c r="D66" s="5" t="s">
        <v>142</v>
      </c>
      <c r="E66" s="5" t="s">
        <v>143</v>
      </c>
      <c r="F66" s="22" t="s">
        <v>83</v>
      </c>
      <c r="G66" s="25">
        <v>600</v>
      </c>
      <c r="H66" s="5" t="s">
        <v>302</v>
      </c>
    </row>
    <row r="67" spans="1:8" ht="75" customHeight="1" x14ac:dyDescent="0.3">
      <c r="A67" s="23" t="s">
        <v>303</v>
      </c>
      <c r="B67" s="5" t="s">
        <v>304</v>
      </c>
      <c r="C67" s="5" t="s">
        <v>305</v>
      </c>
      <c r="D67" s="5" t="s">
        <v>142</v>
      </c>
      <c r="E67" s="5" t="s">
        <v>143</v>
      </c>
      <c r="F67" s="22" t="s">
        <v>83</v>
      </c>
      <c r="G67" s="25">
        <v>1000</v>
      </c>
      <c r="H67" s="5" t="s">
        <v>306</v>
      </c>
    </row>
    <row r="68" spans="1:8" ht="75" customHeight="1" x14ac:dyDescent="0.3">
      <c r="A68" s="5" t="s">
        <v>307</v>
      </c>
      <c r="B68" s="5" t="s">
        <v>308</v>
      </c>
      <c r="C68" s="5" t="s">
        <v>309</v>
      </c>
      <c r="D68" s="5" t="s">
        <v>142</v>
      </c>
      <c r="E68" s="5" t="s">
        <v>143</v>
      </c>
      <c r="F68" s="22" t="s">
        <v>83</v>
      </c>
      <c r="G68" s="25">
        <v>500</v>
      </c>
      <c r="H68" s="5" t="s">
        <v>310</v>
      </c>
    </row>
    <row r="69" spans="1:8" ht="75" customHeight="1" x14ac:dyDescent="0.3">
      <c r="A69" s="5" t="s">
        <v>311</v>
      </c>
      <c r="B69" s="21" t="s">
        <v>312</v>
      </c>
      <c r="C69" s="5" t="s">
        <v>313</v>
      </c>
      <c r="D69" s="5" t="s">
        <v>142</v>
      </c>
      <c r="E69" s="5" t="s">
        <v>143</v>
      </c>
      <c r="F69" s="22" t="s">
        <v>83</v>
      </c>
      <c r="G69" s="25">
        <v>750</v>
      </c>
      <c r="H69" s="5" t="s">
        <v>314</v>
      </c>
    </row>
    <row r="70" spans="1:8" ht="75" customHeight="1" x14ac:dyDescent="0.3">
      <c r="A70" s="23" t="s">
        <v>315</v>
      </c>
      <c r="B70" s="24" t="s">
        <v>316</v>
      </c>
      <c r="C70" s="5" t="s">
        <v>317</v>
      </c>
      <c r="D70" s="5" t="s">
        <v>142</v>
      </c>
      <c r="E70" s="5" t="s">
        <v>143</v>
      </c>
      <c r="F70" s="22" t="s">
        <v>83</v>
      </c>
      <c r="G70" s="25">
        <v>650</v>
      </c>
      <c r="H70" s="5" t="s">
        <v>318</v>
      </c>
    </row>
    <row r="71" spans="1:8" ht="90" x14ac:dyDescent="0.3">
      <c r="A71" s="23" t="s">
        <v>132</v>
      </c>
      <c r="B71" s="24" t="s">
        <v>133</v>
      </c>
      <c r="C71" s="5" t="s">
        <v>320</v>
      </c>
      <c r="D71" s="5" t="s">
        <v>142</v>
      </c>
      <c r="E71" s="5" t="s">
        <v>143</v>
      </c>
      <c r="F71" s="22" t="s">
        <v>83</v>
      </c>
      <c r="G71" s="25">
        <v>3750</v>
      </c>
      <c r="H71" s="5" t="s">
        <v>1013</v>
      </c>
    </row>
    <row r="72" spans="1:8" ht="75" customHeight="1" x14ac:dyDescent="0.3">
      <c r="A72" s="5" t="s">
        <v>321</v>
      </c>
      <c r="B72" s="5" t="s">
        <v>322</v>
      </c>
      <c r="C72" s="5" t="s">
        <v>323</v>
      </c>
      <c r="D72" s="5" t="s">
        <v>142</v>
      </c>
      <c r="E72" s="5" t="s">
        <v>143</v>
      </c>
      <c r="F72" s="22" t="s">
        <v>83</v>
      </c>
      <c r="G72" s="25">
        <v>370</v>
      </c>
      <c r="H72" s="5" t="s">
        <v>1068</v>
      </c>
    </row>
    <row r="73" spans="1:8" ht="75" customHeight="1" x14ac:dyDescent="0.3">
      <c r="A73" s="5" t="s">
        <v>325</v>
      </c>
      <c r="B73" s="5" t="s">
        <v>326</v>
      </c>
      <c r="C73" s="5" t="s">
        <v>327</v>
      </c>
      <c r="D73" s="5" t="s">
        <v>142</v>
      </c>
      <c r="E73" s="5" t="s">
        <v>143</v>
      </c>
      <c r="F73" s="22" t="s">
        <v>83</v>
      </c>
      <c r="G73" s="25">
        <v>340</v>
      </c>
      <c r="H73" s="5" t="s">
        <v>328</v>
      </c>
    </row>
    <row r="74" spans="1:8" ht="75" customHeight="1" x14ac:dyDescent="0.3">
      <c r="A74" s="5" t="s">
        <v>329</v>
      </c>
      <c r="B74" s="5" t="s">
        <v>330</v>
      </c>
      <c r="C74" s="5" t="s">
        <v>331</v>
      </c>
      <c r="D74" s="5" t="s">
        <v>142</v>
      </c>
      <c r="E74" s="5" t="s">
        <v>143</v>
      </c>
      <c r="F74" s="22" t="s">
        <v>83</v>
      </c>
      <c r="G74" s="25">
        <v>250</v>
      </c>
      <c r="H74" s="5" t="s">
        <v>332</v>
      </c>
    </row>
    <row r="75" spans="1:8" ht="75" customHeight="1" x14ac:dyDescent="0.3">
      <c r="A75" s="23" t="s">
        <v>333</v>
      </c>
      <c r="B75" s="5" t="s">
        <v>334</v>
      </c>
      <c r="C75" s="5" t="s">
        <v>335</v>
      </c>
      <c r="D75" s="5" t="s">
        <v>142</v>
      </c>
      <c r="E75" s="5" t="s">
        <v>143</v>
      </c>
      <c r="F75" s="22" t="s">
        <v>83</v>
      </c>
      <c r="G75" s="25">
        <v>1000</v>
      </c>
      <c r="H75" s="5" t="s">
        <v>336</v>
      </c>
    </row>
    <row r="76" spans="1:8" ht="75" customHeight="1" x14ac:dyDescent="0.3">
      <c r="A76" s="5" t="s">
        <v>337</v>
      </c>
      <c r="B76" s="5" t="s">
        <v>148</v>
      </c>
      <c r="C76" s="5" t="s">
        <v>338</v>
      </c>
      <c r="D76" s="5" t="s">
        <v>142</v>
      </c>
      <c r="E76" s="5" t="s">
        <v>143</v>
      </c>
      <c r="F76" s="22" t="s">
        <v>83</v>
      </c>
      <c r="G76" s="25">
        <v>249.93</v>
      </c>
      <c r="H76" s="5" t="s">
        <v>339</v>
      </c>
    </row>
    <row r="77" spans="1:8" ht="90" x14ac:dyDescent="0.3">
      <c r="A77" s="5" t="s">
        <v>340</v>
      </c>
      <c r="B77" s="5" t="s">
        <v>341</v>
      </c>
      <c r="C77" s="5" t="s">
        <v>342</v>
      </c>
      <c r="D77" s="5" t="s">
        <v>142</v>
      </c>
      <c r="E77" s="5" t="s">
        <v>143</v>
      </c>
      <c r="F77" s="22" t="s">
        <v>83</v>
      </c>
      <c r="G77" s="25">
        <v>800</v>
      </c>
      <c r="H77" s="5" t="s">
        <v>1007</v>
      </c>
    </row>
    <row r="78" spans="1:8" ht="90" x14ac:dyDescent="0.3">
      <c r="A78" s="5" t="s">
        <v>344</v>
      </c>
      <c r="B78" s="5" t="s">
        <v>345</v>
      </c>
      <c r="C78" s="5" t="s">
        <v>346</v>
      </c>
      <c r="D78" s="5" t="s">
        <v>142</v>
      </c>
      <c r="E78" s="5" t="s">
        <v>143</v>
      </c>
      <c r="F78" s="22" t="s">
        <v>83</v>
      </c>
      <c r="G78" s="25">
        <v>1000</v>
      </c>
      <c r="H78" s="5" t="s">
        <v>351</v>
      </c>
    </row>
    <row r="79" spans="1:8" ht="75" customHeight="1" x14ac:dyDescent="0.3">
      <c r="A79" s="23" t="s">
        <v>348</v>
      </c>
      <c r="B79" s="24" t="s">
        <v>347</v>
      </c>
      <c r="C79" s="5" t="s">
        <v>349</v>
      </c>
      <c r="D79" s="5" t="s">
        <v>142</v>
      </c>
      <c r="E79" s="5" t="s">
        <v>143</v>
      </c>
      <c r="F79" s="22" t="s">
        <v>83</v>
      </c>
      <c r="G79" s="25">
        <v>1000</v>
      </c>
      <c r="H79" s="5" t="s">
        <v>350</v>
      </c>
    </row>
    <row r="80" spans="1:8" ht="75" customHeight="1" x14ac:dyDescent="0.3">
      <c r="A80" s="5" t="s">
        <v>352</v>
      </c>
      <c r="B80" s="21" t="s">
        <v>353</v>
      </c>
      <c r="C80" s="5" t="s">
        <v>354</v>
      </c>
      <c r="D80" s="5" t="s">
        <v>142</v>
      </c>
      <c r="E80" s="5" t="s">
        <v>143</v>
      </c>
      <c r="F80" s="22" t="s">
        <v>83</v>
      </c>
      <c r="G80" s="25">
        <v>662</v>
      </c>
      <c r="H80" s="5" t="s">
        <v>355</v>
      </c>
    </row>
    <row r="81" spans="1:8" ht="75" customHeight="1" x14ac:dyDescent="0.3">
      <c r="A81" s="23" t="s">
        <v>356</v>
      </c>
      <c r="B81" s="5" t="s">
        <v>357</v>
      </c>
      <c r="C81" s="5" t="s">
        <v>360</v>
      </c>
      <c r="D81" s="5" t="s">
        <v>142</v>
      </c>
      <c r="E81" s="5" t="s">
        <v>143</v>
      </c>
      <c r="F81" s="22" t="s">
        <v>83</v>
      </c>
      <c r="G81" s="25">
        <v>600</v>
      </c>
      <c r="H81" s="5" t="s">
        <v>358</v>
      </c>
    </row>
    <row r="82" spans="1:8" ht="75" customHeight="1" x14ac:dyDescent="0.3">
      <c r="A82" s="5" t="s">
        <v>359</v>
      </c>
      <c r="B82" s="5" t="s">
        <v>361</v>
      </c>
      <c r="C82" s="5" t="s">
        <v>363</v>
      </c>
      <c r="D82" s="5" t="s">
        <v>142</v>
      </c>
      <c r="E82" s="5" t="s">
        <v>143</v>
      </c>
      <c r="F82" s="22" t="s">
        <v>83</v>
      </c>
      <c r="G82" s="25">
        <v>550</v>
      </c>
      <c r="H82" s="5" t="s">
        <v>362</v>
      </c>
    </row>
    <row r="83" spans="1:8" ht="148.94999999999999" customHeight="1" x14ac:dyDescent="0.3">
      <c r="A83" s="23" t="s">
        <v>107</v>
      </c>
      <c r="B83" s="24" t="s">
        <v>364</v>
      </c>
      <c r="C83" s="5" t="s">
        <v>365</v>
      </c>
      <c r="D83" s="5" t="s">
        <v>142</v>
      </c>
      <c r="E83" s="5" t="s">
        <v>143</v>
      </c>
      <c r="F83" s="22" t="s">
        <v>83</v>
      </c>
      <c r="G83" s="25">
        <v>385.11</v>
      </c>
      <c r="H83" s="5" t="s">
        <v>366</v>
      </c>
    </row>
    <row r="84" spans="1:8" ht="192" customHeight="1" x14ac:dyDescent="0.3">
      <c r="A84" s="23" t="s">
        <v>367</v>
      </c>
      <c r="B84" s="5" t="s">
        <v>368</v>
      </c>
      <c r="C84" s="5" t="s">
        <v>369</v>
      </c>
      <c r="D84" s="5" t="s">
        <v>142</v>
      </c>
      <c r="E84" s="5" t="s">
        <v>143</v>
      </c>
      <c r="F84" s="22" t="s">
        <v>83</v>
      </c>
      <c r="G84" s="25">
        <v>297.70999999999998</v>
      </c>
      <c r="H84" s="5" t="s">
        <v>370</v>
      </c>
    </row>
    <row r="85" spans="1:8" ht="99.6" customHeight="1" x14ac:dyDescent="0.3">
      <c r="A85" s="5" t="s">
        <v>371</v>
      </c>
      <c r="B85" s="5" t="s">
        <v>372</v>
      </c>
      <c r="C85" s="5" t="s">
        <v>373</v>
      </c>
      <c r="D85" s="5" t="s">
        <v>142</v>
      </c>
      <c r="E85" s="5" t="s">
        <v>143</v>
      </c>
      <c r="F85" s="22" t="s">
        <v>83</v>
      </c>
      <c r="G85" s="25">
        <v>400</v>
      </c>
      <c r="H85" s="5" t="s">
        <v>374</v>
      </c>
    </row>
    <row r="86" spans="1:8" ht="94.95" customHeight="1" x14ac:dyDescent="0.3">
      <c r="A86" s="5" t="s">
        <v>375</v>
      </c>
      <c r="B86" s="5" t="s">
        <v>376</v>
      </c>
      <c r="C86" s="5" t="s">
        <v>377</v>
      </c>
      <c r="D86" s="5" t="s">
        <v>142</v>
      </c>
      <c r="E86" s="5" t="s">
        <v>143</v>
      </c>
      <c r="F86" s="22" t="s">
        <v>83</v>
      </c>
      <c r="G86" s="25">
        <v>500</v>
      </c>
      <c r="H86" s="5" t="s">
        <v>378</v>
      </c>
    </row>
    <row r="87" spans="1:8" ht="75" customHeight="1" x14ac:dyDescent="0.3">
      <c r="A87" s="5" t="s">
        <v>379</v>
      </c>
      <c r="B87" s="5" t="s">
        <v>380</v>
      </c>
      <c r="C87" s="5" t="s">
        <v>381</v>
      </c>
      <c r="D87" s="5" t="s">
        <v>142</v>
      </c>
      <c r="E87" s="5" t="s">
        <v>143</v>
      </c>
      <c r="F87" s="22" t="s">
        <v>83</v>
      </c>
      <c r="G87" s="25">
        <v>900</v>
      </c>
      <c r="H87" s="5" t="s">
        <v>382</v>
      </c>
    </row>
    <row r="88" spans="1:8" ht="75" customHeight="1" x14ac:dyDescent="0.3">
      <c r="A88" s="23" t="s">
        <v>383</v>
      </c>
      <c r="B88" s="24" t="s">
        <v>384</v>
      </c>
      <c r="C88" s="5" t="s">
        <v>385</v>
      </c>
      <c r="D88" s="5" t="s">
        <v>142</v>
      </c>
      <c r="E88" s="5" t="s">
        <v>143</v>
      </c>
      <c r="F88" s="22" t="s">
        <v>83</v>
      </c>
      <c r="G88" s="25">
        <v>550</v>
      </c>
      <c r="H88" s="5" t="s">
        <v>386</v>
      </c>
    </row>
    <row r="89" spans="1:8" ht="115.95" customHeight="1" x14ac:dyDescent="0.3">
      <c r="A89" s="5" t="s">
        <v>325</v>
      </c>
      <c r="B89" s="5" t="s">
        <v>326</v>
      </c>
      <c r="C89" s="5" t="s">
        <v>387</v>
      </c>
      <c r="D89" s="5" t="s">
        <v>142</v>
      </c>
      <c r="E89" s="5" t="s">
        <v>143</v>
      </c>
      <c r="F89" s="22" t="s">
        <v>83</v>
      </c>
      <c r="G89" s="25">
        <v>400</v>
      </c>
      <c r="H89" s="5" t="s">
        <v>1003</v>
      </c>
    </row>
    <row r="90" spans="1:8" ht="75" customHeight="1" x14ac:dyDescent="0.3">
      <c r="A90" s="4" t="s">
        <v>388</v>
      </c>
      <c r="B90" s="5" t="s">
        <v>389</v>
      </c>
      <c r="C90" s="5" t="s">
        <v>390</v>
      </c>
      <c r="D90" s="5" t="s">
        <v>142</v>
      </c>
      <c r="E90" s="5" t="s">
        <v>143</v>
      </c>
      <c r="F90" s="22" t="s">
        <v>83</v>
      </c>
      <c r="G90" s="25">
        <v>500</v>
      </c>
      <c r="H90" s="5" t="s">
        <v>391</v>
      </c>
    </row>
    <row r="91" spans="1:8" ht="75" customHeight="1" x14ac:dyDescent="0.3">
      <c r="A91" s="5" t="s">
        <v>392</v>
      </c>
      <c r="B91" s="4" t="s">
        <v>393</v>
      </c>
      <c r="C91" s="5" t="s">
        <v>394</v>
      </c>
      <c r="D91" s="5" t="s">
        <v>142</v>
      </c>
      <c r="E91" s="5" t="s">
        <v>143</v>
      </c>
      <c r="F91" s="22" t="s">
        <v>83</v>
      </c>
      <c r="G91" s="25">
        <v>500</v>
      </c>
      <c r="H91" s="5" t="s">
        <v>395</v>
      </c>
    </row>
    <row r="92" spans="1:8" ht="90" x14ac:dyDescent="0.3">
      <c r="A92" s="5" t="s">
        <v>623</v>
      </c>
      <c r="B92" s="5" t="s">
        <v>1004</v>
      </c>
      <c r="C92" s="5" t="s">
        <v>1005</v>
      </c>
      <c r="D92" s="5" t="s">
        <v>142</v>
      </c>
      <c r="E92" s="5" t="s">
        <v>143</v>
      </c>
      <c r="F92" s="22" t="s">
        <v>83</v>
      </c>
      <c r="G92" s="25">
        <v>447</v>
      </c>
      <c r="H92" s="5" t="s">
        <v>624</v>
      </c>
    </row>
    <row r="93" spans="1:8" ht="75" customHeight="1" x14ac:dyDescent="0.3">
      <c r="A93" s="5" t="s">
        <v>619</v>
      </c>
      <c r="B93" s="5" t="s">
        <v>267</v>
      </c>
      <c r="C93" s="5" t="s">
        <v>1006</v>
      </c>
      <c r="D93" s="5" t="s">
        <v>142</v>
      </c>
      <c r="E93" s="5" t="s">
        <v>143</v>
      </c>
      <c r="F93" s="22" t="s">
        <v>83</v>
      </c>
      <c r="G93" s="25">
        <v>500</v>
      </c>
      <c r="H93" s="5" t="s">
        <v>620</v>
      </c>
    </row>
    <row r="94" spans="1:8" ht="75" customHeight="1" x14ac:dyDescent="0.3">
      <c r="A94" s="5" t="s">
        <v>1008</v>
      </c>
      <c r="B94" s="5" t="s">
        <v>1009</v>
      </c>
      <c r="C94" s="5" t="s">
        <v>610</v>
      </c>
      <c r="D94" s="5" t="s">
        <v>142</v>
      </c>
      <c r="E94" s="5" t="s">
        <v>143</v>
      </c>
      <c r="F94" s="22" t="s">
        <v>83</v>
      </c>
      <c r="G94" s="25">
        <v>2750</v>
      </c>
      <c r="H94" s="5" t="s">
        <v>613</v>
      </c>
    </row>
    <row r="95" spans="1:8" ht="76.2" customHeight="1" x14ac:dyDescent="0.3">
      <c r="A95" s="5" t="s">
        <v>1010</v>
      </c>
      <c r="B95" s="21" t="s">
        <v>1011</v>
      </c>
      <c r="C95" s="5" t="s">
        <v>1012</v>
      </c>
      <c r="D95" s="5" t="s">
        <v>142</v>
      </c>
      <c r="E95" s="5" t="s">
        <v>143</v>
      </c>
      <c r="F95" s="22" t="s">
        <v>83</v>
      </c>
      <c r="G95" s="25">
        <v>498.72</v>
      </c>
      <c r="H95" s="5" t="s">
        <v>607</v>
      </c>
    </row>
    <row r="96" spans="1:8" ht="76.2" customHeight="1" x14ac:dyDescent="0.3">
      <c r="A96" s="23" t="s">
        <v>303</v>
      </c>
      <c r="B96" s="5" t="s">
        <v>304</v>
      </c>
      <c r="C96" s="5" t="s">
        <v>595</v>
      </c>
      <c r="D96" s="5" t="s">
        <v>142</v>
      </c>
      <c r="E96" s="5" t="s">
        <v>143</v>
      </c>
      <c r="F96" s="22" t="s">
        <v>83</v>
      </c>
      <c r="G96" s="25">
        <v>1900</v>
      </c>
      <c r="H96" s="5" t="s">
        <v>1014</v>
      </c>
    </row>
    <row r="97" spans="1:8" ht="76.2" customHeight="1" x14ac:dyDescent="0.3">
      <c r="A97" s="5" t="s">
        <v>420</v>
      </c>
      <c r="B97" s="5" t="s">
        <v>1015</v>
      </c>
      <c r="C97" s="5" t="s">
        <v>1016</v>
      </c>
      <c r="D97" s="5" t="s">
        <v>142</v>
      </c>
      <c r="E97" s="5" t="s">
        <v>143</v>
      </c>
      <c r="F97" s="22" t="s">
        <v>83</v>
      </c>
      <c r="G97" s="25">
        <v>1657.99</v>
      </c>
      <c r="H97" s="5" t="s">
        <v>1017</v>
      </c>
    </row>
    <row r="98" spans="1:8" ht="76.2" customHeight="1" x14ac:dyDescent="0.3">
      <c r="A98" s="5" t="s">
        <v>1018</v>
      </c>
      <c r="B98" s="5" t="s">
        <v>168</v>
      </c>
      <c r="C98" s="5" t="s">
        <v>588</v>
      </c>
      <c r="D98" s="5" t="s">
        <v>142</v>
      </c>
      <c r="E98" s="5" t="s">
        <v>143</v>
      </c>
      <c r="F98" s="22" t="s">
        <v>83</v>
      </c>
      <c r="G98" s="25">
        <v>1269.75</v>
      </c>
      <c r="H98" s="5" t="s">
        <v>591</v>
      </c>
    </row>
    <row r="99" spans="1:8" ht="76.2" customHeight="1" x14ac:dyDescent="0.3">
      <c r="A99" s="5" t="s">
        <v>993</v>
      </c>
      <c r="B99" s="4" t="s">
        <v>184</v>
      </c>
      <c r="C99" s="5" t="s">
        <v>577</v>
      </c>
      <c r="D99" s="5" t="s">
        <v>142</v>
      </c>
      <c r="E99" s="5" t="s">
        <v>143</v>
      </c>
      <c r="F99" s="22" t="s">
        <v>83</v>
      </c>
      <c r="G99" s="25">
        <v>800</v>
      </c>
      <c r="H99" s="5" t="s">
        <v>1019</v>
      </c>
    </row>
    <row r="100" spans="1:8" ht="76.2" customHeight="1" x14ac:dyDescent="0.3">
      <c r="A100" s="5" t="s">
        <v>574</v>
      </c>
      <c r="B100" s="35" t="s">
        <v>1020</v>
      </c>
      <c r="C100" s="5" t="s">
        <v>573</v>
      </c>
      <c r="D100" s="5" t="s">
        <v>142</v>
      </c>
      <c r="E100" s="5" t="s">
        <v>143</v>
      </c>
      <c r="F100" s="22" t="s">
        <v>83</v>
      </c>
      <c r="G100" s="25">
        <v>620</v>
      </c>
      <c r="H100" s="5" t="s">
        <v>1021</v>
      </c>
    </row>
    <row r="101" spans="1:8" ht="76.2" customHeight="1" x14ac:dyDescent="0.3">
      <c r="A101" s="5" t="s">
        <v>1022</v>
      </c>
      <c r="B101" s="5" t="s">
        <v>1023</v>
      </c>
      <c r="C101" s="5" t="s">
        <v>1024</v>
      </c>
      <c r="D101" s="5" t="s">
        <v>142</v>
      </c>
      <c r="E101" s="5" t="s">
        <v>143</v>
      </c>
      <c r="F101" s="22" t="s">
        <v>83</v>
      </c>
      <c r="G101" s="25">
        <v>1622.41</v>
      </c>
      <c r="H101" s="5" t="s">
        <v>1025</v>
      </c>
    </row>
    <row r="102" spans="1:8" ht="75" x14ac:dyDescent="0.3">
      <c r="A102" s="5" t="s">
        <v>561</v>
      </c>
      <c r="B102" s="5" t="s">
        <v>1026</v>
      </c>
      <c r="C102" s="5" t="s">
        <v>1027</v>
      </c>
      <c r="D102" s="5" t="s">
        <v>142</v>
      </c>
      <c r="E102" s="5" t="s">
        <v>143</v>
      </c>
      <c r="F102" s="22" t="s">
        <v>83</v>
      </c>
      <c r="G102" s="25">
        <v>500</v>
      </c>
      <c r="H102" s="5" t="s">
        <v>1028</v>
      </c>
    </row>
    <row r="103" spans="1:8" ht="76.2" customHeight="1" x14ac:dyDescent="0.3">
      <c r="A103" s="5" t="s">
        <v>1029</v>
      </c>
      <c r="B103" s="5" t="s">
        <v>1030</v>
      </c>
      <c r="C103" s="5" t="s">
        <v>553</v>
      </c>
      <c r="D103" s="5" t="s">
        <v>142</v>
      </c>
      <c r="E103" s="5" t="s">
        <v>143</v>
      </c>
      <c r="F103" s="22" t="s">
        <v>83</v>
      </c>
      <c r="G103" s="25">
        <v>200</v>
      </c>
      <c r="H103" s="5" t="s">
        <v>556</v>
      </c>
    </row>
    <row r="104" spans="1:8" ht="76.2" customHeight="1" x14ac:dyDescent="0.3">
      <c r="A104" s="4" t="s">
        <v>1031</v>
      </c>
      <c r="B104" s="4" t="s">
        <v>1032</v>
      </c>
      <c r="C104" s="5" t="s">
        <v>547</v>
      </c>
      <c r="D104" s="5" t="s">
        <v>142</v>
      </c>
      <c r="E104" s="5" t="s">
        <v>143</v>
      </c>
      <c r="F104" s="22" t="s">
        <v>83</v>
      </c>
      <c r="G104" s="25">
        <v>710</v>
      </c>
      <c r="H104" s="5" t="s">
        <v>1033</v>
      </c>
    </row>
    <row r="105" spans="1:8" ht="76.2" customHeight="1" x14ac:dyDescent="0.3">
      <c r="A105" s="5" t="s">
        <v>537</v>
      </c>
      <c r="B105" s="5" t="s">
        <v>1035</v>
      </c>
      <c r="C105" s="5" t="s">
        <v>536</v>
      </c>
      <c r="D105" s="5" t="s">
        <v>142</v>
      </c>
      <c r="E105" s="5" t="s">
        <v>143</v>
      </c>
      <c r="F105" s="22" t="s">
        <v>83</v>
      </c>
      <c r="G105" s="25">
        <v>360</v>
      </c>
      <c r="H105" s="5" t="s">
        <v>1036</v>
      </c>
    </row>
    <row r="106" spans="1:8" ht="76.2" customHeight="1" x14ac:dyDescent="0.3">
      <c r="A106" s="5" t="s">
        <v>1037</v>
      </c>
      <c r="B106" s="5" t="s">
        <v>1038</v>
      </c>
      <c r="C106" s="5" t="s">
        <v>533</v>
      </c>
      <c r="D106" s="5" t="s">
        <v>142</v>
      </c>
      <c r="E106" s="5" t="s">
        <v>143</v>
      </c>
      <c r="F106" s="22" t="s">
        <v>83</v>
      </c>
      <c r="G106" s="25">
        <v>431</v>
      </c>
      <c r="H106" s="5" t="s">
        <v>535</v>
      </c>
    </row>
    <row r="107" spans="1:8" ht="76.2" customHeight="1" x14ac:dyDescent="0.3">
      <c r="A107" s="5" t="s">
        <v>531</v>
      </c>
      <c r="B107" s="4" t="s">
        <v>1039</v>
      </c>
      <c r="C107" s="5" t="s">
        <v>1040</v>
      </c>
      <c r="D107" s="5" t="s">
        <v>142</v>
      </c>
      <c r="E107" s="5" t="s">
        <v>143</v>
      </c>
      <c r="F107" s="22" t="s">
        <v>83</v>
      </c>
      <c r="G107" s="25">
        <v>387</v>
      </c>
      <c r="H107" s="5" t="s">
        <v>532</v>
      </c>
    </row>
    <row r="108" spans="1:8" ht="76.2" customHeight="1" x14ac:dyDescent="0.3">
      <c r="A108" s="5" t="s">
        <v>1041</v>
      </c>
      <c r="B108" s="4" t="s">
        <v>308</v>
      </c>
      <c r="C108" s="5" t="s">
        <v>526</v>
      </c>
      <c r="D108" s="5" t="s">
        <v>142</v>
      </c>
      <c r="E108" s="5" t="s">
        <v>143</v>
      </c>
      <c r="F108" s="22" t="s">
        <v>83</v>
      </c>
      <c r="G108" s="25">
        <v>288.19</v>
      </c>
      <c r="H108" s="5" t="s">
        <v>528</v>
      </c>
    </row>
    <row r="109" spans="1:8" ht="76.2" customHeight="1" x14ac:dyDescent="0.3">
      <c r="A109" s="5" t="s">
        <v>1043</v>
      </c>
      <c r="B109" s="5" t="s">
        <v>1042</v>
      </c>
      <c r="C109" s="5" t="s">
        <v>520</v>
      </c>
      <c r="D109" s="5" t="s">
        <v>142</v>
      </c>
      <c r="E109" s="5" t="s">
        <v>143</v>
      </c>
      <c r="F109" s="22" t="s">
        <v>83</v>
      </c>
      <c r="G109" s="25">
        <v>200</v>
      </c>
      <c r="H109" s="5" t="s">
        <v>523</v>
      </c>
    </row>
    <row r="110" spans="1:8" ht="76.2" customHeight="1" x14ac:dyDescent="0.3">
      <c r="A110" s="5" t="s">
        <v>1045</v>
      </c>
      <c r="B110" s="5" t="s">
        <v>1046</v>
      </c>
      <c r="C110" s="5" t="s">
        <v>503</v>
      </c>
      <c r="D110" s="5" t="s">
        <v>142</v>
      </c>
      <c r="E110" s="5" t="s">
        <v>143</v>
      </c>
      <c r="F110" s="22" t="s">
        <v>83</v>
      </c>
      <c r="G110" s="25">
        <v>448.16</v>
      </c>
      <c r="H110" s="5" t="s">
        <v>505</v>
      </c>
    </row>
    <row r="111" spans="1:8" ht="76.2" customHeight="1" x14ac:dyDescent="0.3">
      <c r="A111" s="23" t="s">
        <v>1047</v>
      </c>
      <c r="B111" s="5" t="s">
        <v>1048</v>
      </c>
      <c r="C111" s="5" t="s">
        <v>1049</v>
      </c>
      <c r="D111" s="5" t="s">
        <v>142</v>
      </c>
      <c r="E111" s="5" t="s">
        <v>143</v>
      </c>
      <c r="F111" s="22" t="s">
        <v>83</v>
      </c>
      <c r="G111" s="25">
        <v>200</v>
      </c>
      <c r="H111" s="5" t="s">
        <v>501</v>
      </c>
    </row>
    <row r="112" spans="1:8" ht="76.2" customHeight="1" x14ac:dyDescent="0.3">
      <c r="A112" s="23" t="s">
        <v>494</v>
      </c>
      <c r="B112" s="5" t="s">
        <v>1050</v>
      </c>
      <c r="C112" s="5" t="s">
        <v>962</v>
      </c>
      <c r="D112" s="5" t="s">
        <v>142</v>
      </c>
      <c r="E112" s="5" t="s">
        <v>143</v>
      </c>
      <c r="F112" s="22" t="s">
        <v>83</v>
      </c>
      <c r="G112" s="25">
        <v>300</v>
      </c>
      <c r="H112" s="5" t="s">
        <v>495</v>
      </c>
    </row>
    <row r="113" spans="1:8" ht="76.2" customHeight="1" x14ac:dyDescent="0.3">
      <c r="A113" s="5" t="s">
        <v>978</v>
      </c>
      <c r="B113" s="5" t="s">
        <v>1051</v>
      </c>
      <c r="C113" s="5" t="s">
        <v>979</v>
      </c>
      <c r="D113" s="5" t="s">
        <v>142</v>
      </c>
      <c r="E113" s="5" t="s">
        <v>143</v>
      </c>
      <c r="F113" s="22" t="s">
        <v>83</v>
      </c>
      <c r="G113" s="25">
        <v>500</v>
      </c>
      <c r="H113" s="5" t="s">
        <v>493</v>
      </c>
    </row>
    <row r="114" spans="1:8" ht="76.2" customHeight="1" x14ac:dyDescent="0.3">
      <c r="A114" s="4" t="s">
        <v>1052</v>
      </c>
      <c r="B114" s="4" t="s">
        <v>1038</v>
      </c>
      <c r="C114" s="5" t="s">
        <v>1053</v>
      </c>
      <c r="D114" s="5" t="s">
        <v>142</v>
      </c>
      <c r="E114" s="5" t="s">
        <v>143</v>
      </c>
      <c r="F114" s="22" t="s">
        <v>83</v>
      </c>
      <c r="G114" s="25">
        <v>279.95999999999998</v>
      </c>
      <c r="H114" s="5" t="s">
        <v>490</v>
      </c>
    </row>
    <row r="115" spans="1:8" ht="76.2" customHeight="1" x14ac:dyDescent="0.3">
      <c r="A115" s="5" t="s">
        <v>159</v>
      </c>
      <c r="B115" s="5" t="s">
        <v>160</v>
      </c>
      <c r="C115" s="5" t="s">
        <v>936</v>
      </c>
      <c r="D115" s="5" t="s">
        <v>142</v>
      </c>
      <c r="E115" s="5" t="s">
        <v>143</v>
      </c>
      <c r="F115" s="22" t="s">
        <v>83</v>
      </c>
      <c r="G115" s="25">
        <v>133.07</v>
      </c>
      <c r="H115" s="5" t="s">
        <v>486</v>
      </c>
    </row>
    <row r="116" spans="1:8" ht="76.2" customHeight="1" x14ac:dyDescent="0.3">
      <c r="A116" s="5" t="s">
        <v>1055</v>
      </c>
      <c r="B116" s="16" t="s">
        <v>1054</v>
      </c>
      <c r="C116" s="5" t="s">
        <v>1056</v>
      </c>
      <c r="D116" s="5" t="s">
        <v>142</v>
      </c>
      <c r="E116" s="5" t="s">
        <v>143</v>
      </c>
      <c r="F116" s="22" t="s">
        <v>83</v>
      </c>
      <c r="G116" s="25">
        <v>800</v>
      </c>
      <c r="H116" s="5" t="s">
        <v>1057</v>
      </c>
    </row>
    <row r="117" spans="1:8" ht="76.2" customHeight="1" x14ac:dyDescent="0.3">
      <c r="A117" s="5" t="s">
        <v>1058</v>
      </c>
      <c r="B117" s="5" t="s">
        <v>1059</v>
      </c>
      <c r="C117" s="5" t="s">
        <v>1060</v>
      </c>
      <c r="D117" s="5" t="s">
        <v>142</v>
      </c>
      <c r="E117" s="5" t="s">
        <v>143</v>
      </c>
      <c r="F117" s="22" t="s">
        <v>83</v>
      </c>
      <c r="G117" s="25">
        <v>1790</v>
      </c>
      <c r="H117" s="5" t="s">
        <v>1061</v>
      </c>
    </row>
    <row r="118" spans="1:8" ht="90" x14ac:dyDescent="0.3">
      <c r="A118" s="4" t="s">
        <v>1062</v>
      </c>
      <c r="B118" s="4" t="s">
        <v>1063</v>
      </c>
      <c r="C118" s="5" t="s">
        <v>1064</v>
      </c>
      <c r="D118" s="5" t="s">
        <v>142</v>
      </c>
      <c r="E118" s="5" t="s">
        <v>143</v>
      </c>
      <c r="F118" s="22" t="s">
        <v>83</v>
      </c>
      <c r="G118" s="25">
        <v>540</v>
      </c>
      <c r="H118" s="5" t="s">
        <v>470</v>
      </c>
    </row>
    <row r="119" spans="1:8" ht="90" x14ac:dyDescent="0.3">
      <c r="A119" s="5" t="s">
        <v>1065</v>
      </c>
      <c r="B119" s="5" t="s">
        <v>1066</v>
      </c>
      <c r="C119" s="5" t="s">
        <v>1067</v>
      </c>
      <c r="D119" s="5" t="s">
        <v>142</v>
      </c>
      <c r="E119" s="5" t="s">
        <v>143</v>
      </c>
      <c r="F119" s="22" t="s">
        <v>83</v>
      </c>
      <c r="G119" s="25">
        <v>200</v>
      </c>
      <c r="H119" s="5" t="s">
        <v>461</v>
      </c>
    </row>
    <row r="120" spans="1:8" ht="76.2" customHeight="1" x14ac:dyDescent="0.3">
      <c r="A120" s="4" t="s">
        <v>455</v>
      </c>
      <c r="B120" s="4" t="s">
        <v>267</v>
      </c>
      <c r="C120" s="5" t="s">
        <v>454</v>
      </c>
      <c r="D120" s="5" t="s">
        <v>142</v>
      </c>
      <c r="E120" s="5" t="s">
        <v>143</v>
      </c>
      <c r="F120" s="22" t="s">
        <v>83</v>
      </c>
      <c r="G120" s="25">
        <v>100</v>
      </c>
      <c r="H120" s="5" t="s">
        <v>456</v>
      </c>
    </row>
    <row r="121" spans="1:8" ht="76.2" customHeight="1" x14ac:dyDescent="0.3">
      <c r="A121" s="4" t="s">
        <v>439</v>
      </c>
      <c r="B121" s="4" t="s">
        <v>267</v>
      </c>
      <c r="C121" s="5" t="s">
        <v>437</v>
      </c>
      <c r="D121" s="5" t="s">
        <v>142</v>
      </c>
      <c r="E121" s="5" t="s">
        <v>143</v>
      </c>
      <c r="F121" s="22" t="s">
        <v>83</v>
      </c>
      <c r="G121" s="25">
        <v>500</v>
      </c>
      <c r="H121" s="5" t="s">
        <v>440</v>
      </c>
    </row>
    <row r="122" spans="1:8" ht="76.2" customHeight="1" x14ac:dyDescent="0.3">
      <c r="A122" s="5" t="s">
        <v>1069</v>
      </c>
      <c r="B122" s="4" t="s">
        <v>1070</v>
      </c>
      <c r="C122" s="5" t="s">
        <v>991</v>
      </c>
      <c r="D122" s="5" t="s">
        <v>142</v>
      </c>
      <c r="E122" s="5" t="s">
        <v>143</v>
      </c>
      <c r="F122" s="22" t="s">
        <v>83</v>
      </c>
      <c r="G122" s="25">
        <v>481</v>
      </c>
      <c r="H122" s="5" t="s">
        <v>428</v>
      </c>
    </row>
    <row r="123" spans="1:8" ht="76.2" customHeight="1" x14ac:dyDescent="0.3">
      <c r="A123" s="5" t="s">
        <v>379</v>
      </c>
      <c r="B123" s="5" t="s">
        <v>380</v>
      </c>
      <c r="C123" s="5" t="s">
        <v>971</v>
      </c>
      <c r="D123" s="5" t="s">
        <v>142</v>
      </c>
      <c r="E123" s="5" t="s">
        <v>143</v>
      </c>
      <c r="F123" s="22" t="s">
        <v>83</v>
      </c>
      <c r="G123" s="25">
        <v>577</v>
      </c>
      <c r="H123" s="5" t="s">
        <v>424</v>
      </c>
    </row>
    <row r="124" spans="1:8" ht="76.2" customHeight="1" x14ac:dyDescent="0.3">
      <c r="A124" s="5" t="s">
        <v>1072</v>
      </c>
      <c r="B124" s="36" t="s">
        <v>1073</v>
      </c>
      <c r="C124" s="5" t="s">
        <v>1074</v>
      </c>
      <c r="D124" s="5" t="s">
        <v>142</v>
      </c>
      <c r="E124" s="5" t="s">
        <v>143</v>
      </c>
      <c r="F124" s="22" t="s">
        <v>83</v>
      </c>
      <c r="G124" s="25">
        <v>322.99</v>
      </c>
      <c r="H124" s="5" t="s">
        <v>417</v>
      </c>
    </row>
    <row r="125" spans="1:8" ht="76.2" customHeight="1" x14ac:dyDescent="0.3">
      <c r="A125" s="5" t="s">
        <v>409</v>
      </c>
      <c r="B125" s="36" t="s">
        <v>1015</v>
      </c>
      <c r="C125" s="5" t="s">
        <v>408</v>
      </c>
      <c r="D125" s="5" t="s">
        <v>142</v>
      </c>
      <c r="E125" s="5" t="s">
        <v>143</v>
      </c>
      <c r="F125" s="22" t="s">
        <v>83</v>
      </c>
      <c r="G125" s="25">
        <v>750</v>
      </c>
      <c r="H125" s="5" t="s">
        <v>1075</v>
      </c>
    </row>
    <row r="126" spans="1:8" ht="76.2" customHeight="1" x14ac:dyDescent="0.3">
      <c r="A126" s="5" t="s">
        <v>1076</v>
      </c>
      <c r="B126" s="36" t="s">
        <v>1077</v>
      </c>
      <c r="C126" s="5" t="s">
        <v>1078</v>
      </c>
      <c r="D126" s="5" t="s">
        <v>142</v>
      </c>
      <c r="E126" s="5" t="s">
        <v>143</v>
      </c>
      <c r="F126" s="22" t="s">
        <v>83</v>
      </c>
      <c r="G126" s="25">
        <v>208.18</v>
      </c>
      <c r="H126" s="5" t="s">
        <v>401</v>
      </c>
    </row>
    <row r="127" spans="1:8" ht="147.6" customHeight="1" x14ac:dyDescent="0.3">
      <c r="A127" s="23" t="s">
        <v>107</v>
      </c>
      <c r="B127" s="24" t="s">
        <v>364</v>
      </c>
      <c r="C127" s="5" t="s">
        <v>1080</v>
      </c>
      <c r="D127" s="5" t="s">
        <v>142</v>
      </c>
      <c r="E127" s="5" t="s">
        <v>143</v>
      </c>
      <c r="F127" s="22" t="s">
        <v>83</v>
      </c>
      <c r="G127" s="25">
        <v>1200</v>
      </c>
      <c r="H127" s="5" t="s">
        <v>1082</v>
      </c>
    </row>
    <row r="128" spans="1:8" ht="147.6" customHeight="1" x14ac:dyDescent="0.3">
      <c r="A128" s="23" t="s">
        <v>107</v>
      </c>
      <c r="B128" s="24" t="s">
        <v>364</v>
      </c>
      <c r="C128" s="5" t="s">
        <v>988</v>
      </c>
      <c r="D128" s="5" t="s">
        <v>142</v>
      </c>
      <c r="E128" s="5" t="s">
        <v>143</v>
      </c>
      <c r="F128" s="22" t="s">
        <v>83</v>
      </c>
      <c r="G128" s="25">
        <v>1195.4000000000001</v>
      </c>
      <c r="H128" s="5" t="s">
        <v>1081</v>
      </c>
    </row>
  </sheetData>
  <mergeCells count="10">
    <mergeCell ref="A1:B1"/>
    <mergeCell ref="G1:H1"/>
    <mergeCell ref="A2:B2"/>
    <mergeCell ref="A5:H5"/>
    <mergeCell ref="A17:H17"/>
    <mergeCell ref="A28:H28"/>
    <mergeCell ref="A7:H7"/>
    <mergeCell ref="A9:H9"/>
    <mergeCell ref="A11:H11"/>
    <mergeCell ref="A15:H15"/>
  </mergeCells>
  <phoneticPr fontId="12" type="noConversion"/>
  <pageMargins left="0.25" right="0.25" top="0.75" bottom="0.75" header="0.3" footer="0.3"/>
  <pageSetup paperSize="9" scale="57" fitToHeight="0" orientation="landscape" r:id="rId1"/>
  <rowBreaks count="2" manualBreakCount="2">
    <brk id="6" max="7" man="1"/>
    <brk id="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4B3A-C9DF-45E9-A632-843166C879E1}">
  <sheetPr>
    <pageSetUpPr fitToPage="1"/>
  </sheetPr>
  <dimension ref="A1:H275"/>
  <sheetViews>
    <sheetView showGridLines="0" view="pageBreakPreview" topLeftCell="D1" zoomScaleNormal="70" zoomScaleSheetLayoutView="100" workbookViewId="0">
      <pane ySplit="4" topLeftCell="A5" activePane="bottomLeft" state="frozen"/>
      <selection pane="bottomLeft" activeCell="G1" sqref="G1:H1"/>
    </sheetView>
  </sheetViews>
  <sheetFormatPr defaultRowHeight="14.4" x14ac:dyDescent="0.3"/>
  <cols>
    <col min="1" max="1" width="27.88671875" bestFit="1" customWidth="1"/>
    <col min="2" max="5" width="35.5546875" bestFit="1" customWidth="1"/>
    <col min="6" max="6" width="15.33203125" style="28" bestFit="1" customWidth="1"/>
    <col min="7" max="7" width="18.33203125" bestFit="1" customWidth="1"/>
    <col min="8" max="8" width="12.44140625" bestFit="1" customWidth="1"/>
  </cols>
  <sheetData>
    <row r="1" spans="1:8" s="13" customFormat="1" ht="74.25" customHeight="1" x14ac:dyDescent="0.3">
      <c r="A1" s="37" t="s">
        <v>71</v>
      </c>
      <c r="B1" s="38"/>
      <c r="C1" s="17"/>
      <c r="G1" s="39"/>
      <c r="H1" s="39"/>
    </row>
    <row r="2" spans="1:8" s="13" customFormat="1" ht="74.25" customHeight="1" thickBot="1" x14ac:dyDescent="0.35">
      <c r="A2" s="40" t="s">
        <v>1083</v>
      </c>
      <c r="B2" s="41"/>
    </row>
    <row r="3" spans="1:8" s="13" customFormat="1" ht="25.5" customHeight="1" x14ac:dyDescent="0.3"/>
    <row r="4" spans="1:8" ht="31.2" x14ac:dyDescent="0.3">
      <c r="A4" s="29" t="s">
        <v>930</v>
      </c>
      <c r="B4" s="29" t="s">
        <v>929</v>
      </c>
      <c r="C4" s="29" t="s">
        <v>928</v>
      </c>
      <c r="D4" s="29" t="s">
        <v>927</v>
      </c>
      <c r="E4" s="29" t="s">
        <v>926</v>
      </c>
      <c r="F4" s="30" t="s">
        <v>925</v>
      </c>
      <c r="G4" s="29" t="s">
        <v>924</v>
      </c>
      <c r="H4" s="29" t="s">
        <v>923</v>
      </c>
    </row>
    <row r="5" spans="1:8" ht="15.6" x14ac:dyDescent="0.3">
      <c r="A5" s="58" t="s">
        <v>441</v>
      </c>
      <c r="B5" s="58"/>
      <c r="C5" s="58"/>
      <c r="D5" s="58"/>
      <c r="E5" s="58"/>
      <c r="F5" s="58"/>
      <c r="G5" s="58"/>
      <c r="H5" s="58"/>
    </row>
    <row r="6" spans="1:8" ht="62.4" x14ac:dyDescent="0.3">
      <c r="A6" s="31" t="s">
        <v>906</v>
      </c>
      <c r="B6" s="31" t="s">
        <v>903</v>
      </c>
      <c r="C6" s="31" t="s">
        <v>996</v>
      </c>
      <c r="D6" s="31" t="s">
        <v>902</v>
      </c>
      <c r="E6" s="32" t="str">
        <f>VLOOKUP(A6,'Appendix 3b Ward Grants by Org'!A$4:H$407,5,FALSE)</f>
        <v>The grant will be spent on technical, promotional, venue hire, and supporting community groups taking part.</v>
      </c>
      <c r="F6" s="33">
        <v>500</v>
      </c>
      <c r="G6" s="31" t="s">
        <v>441</v>
      </c>
      <c r="H6" s="34">
        <v>45817</v>
      </c>
    </row>
    <row r="7" spans="1:8" ht="124.8" x14ac:dyDescent="0.3">
      <c r="A7" s="31" t="s">
        <v>894</v>
      </c>
      <c r="B7" s="31" t="s">
        <v>892</v>
      </c>
      <c r="C7" s="31" t="s">
        <v>560</v>
      </c>
      <c r="D7" s="31" t="s">
        <v>891</v>
      </c>
      <c r="E7" s="32" t="str">
        <f>VLOOKUP(A7,'Appendix 3b Ward Grants by Org'!A$4:H$407,5,FALSE)</f>
        <v>An artist-led, Open House-style event, showcasing the extraordinary breadth of creativity within the local population through open studios, exhibitions, walks, talks, markets and performances, encouraging community engagement.</v>
      </c>
      <c r="F7" s="33">
        <v>250</v>
      </c>
      <c r="G7" s="31" t="s">
        <v>441</v>
      </c>
      <c r="H7" s="34">
        <v>45817</v>
      </c>
    </row>
    <row r="8" spans="1:8" ht="93.6" x14ac:dyDescent="0.3">
      <c r="A8" s="31" t="s">
        <v>884</v>
      </c>
      <c r="B8" s="31" t="s">
        <v>751</v>
      </c>
      <c r="C8" s="31" t="s">
        <v>882</v>
      </c>
      <c r="D8" s="31" t="s">
        <v>881</v>
      </c>
      <c r="E8" s="32" t="str">
        <f>VLOOKUP(A8,'Appendix 3b Ward Grants by Org'!A$4:H$407,5,FALSE)</f>
        <v>The grant would coverpart of the printing costs for materials for the festival, contributing towards our goal of 5,000 programmes and 1,000 posters, ensuring widespread promotion of the weekend.</v>
      </c>
      <c r="F8" s="33">
        <v>500</v>
      </c>
      <c r="G8" s="31" t="s">
        <v>441</v>
      </c>
      <c r="H8" s="34">
        <v>45824</v>
      </c>
    </row>
    <row r="9" spans="1:8" ht="93.6" x14ac:dyDescent="0.3">
      <c r="A9" s="31" t="s">
        <v>838</v>
      </c>
      <c r="B9" s="31" t="s">
        <v>837</v>
      </c>
      <c r="C9" s="31" t="s">
        <v>836</v>
      </c>
      <c r="D9" s="31" t="s">
        <v>835</v>
      </c>
      <c r="E9" s="32" t="str">
        <f>VLOOKUP(A9,'Appendix 3b Ward Grants by Org'!A$4:H$407,5,FALSE)</f>
        <v>Folkestone Wombles is a community litter picking group. Funding will go towards new picking equipment, safety vests, gloves, promotional materials and snacks/hand gel</v>
      </c>
      <c r="F9" s="33">
        <v>250</v>
      </c>
      <c r="G9" s="31" t="s">
        <v>441</v>
      </c>
      <c r="H9" s="34">
        <v>45852</v>
      </c>
    </row>
    <row r="10" spans="1:8" ht="124.8" x14ac:dyDescent="0.3">
      <c r="A10" s="31" t="s">
        <v>222</v>
      </c>
      <c r="B10" s="31" t="s">
        <v>826</v>
      </c>
      <c r="C10" s="31" t="s">
        <v>943</v>
      </c>
      <c r="D10" s="31" t="s">
        <v>825</v>
      </c>
      <c r="E10" s="32" t="str">
        <f>VLOOKUP(A10,'Appendix 3b Ward Grants by Org'!A$4:H$407,5,FALSE)</f>
        <v>Funding will provide six £35 attendance prizes that reward families while supporting local businesses, promoting learning, and encouraging community involvement through vouchers, workshops, or family-oriented activities.</v>
      </c>
      <c r="F10" s="33">
        <v>210</v>
      </c>
      <c r="G10" s="31" t="s">
        <v>441</v>
      </c>
      <c r="H10" s="34">
        <v>45861</v>
      </c>
    </row>
    <row r="11" spans="1:8" ht="46.8" x14ac:dyDescent="0.3">
      <c r="A11" s="31" t="s">
        <v>807</v>
      </c>
      <c r="B11" s="31" t="s">
        <v>802</v>
      </c>
      <c r="C11" s="31" t="s">
        <v>560</v>
      </c>
      <c r="D11" s="31" t="s">
        <v>804</v>
      </c>
      <c r="E11" s="32" t="str">
        <f>VLOOKUP(A11,'Appendix 3b Ward Grants by Org'!A$4:H$407,5,FALSE)</f>
        <v>To purchase plants and flowers to enhance the appearance of the Bayle</v>
      </c>
      <c r="F11" s="33">
        <v>100</v>
      </c>
      <c r="G11" s="31" t="s">
        <v>441</v>
      </c>
      <c r="H11" s="34">
        <v>45887</v>
      </c>
    </row>
    <row r="12" spans="1:8" ht="62.4" x14ac:dyDescent="0.3">
      <c r="A12" s="31" t="s">
        <v>732</v>
      </c>
      <c r="B12" s="31" t="s">
        <v>731</v>
      </c>
      <c r="C12" s="31" t="s">
        <v>730</v>
      </c>
      <c r="D12" s="31" t="s">
        <v>729</v>
      </c>
      <c r="E12" s="32" t="str">
        <f>VLOOKUP(A12,'Appendix 3b Ward Grants by Org'!A$4:H$407,5,FALSE)</f>
        <v>An intergenerational community event bringing young people and older people together through performance</v>
      </c>
      <c r="F12" s="33">
        <v>250</v>
      </c>
      <c r="G12" s="31" t="s">
        <v>441</v>
      </c>
      <c r="H12" s="34">
        <v>45939</v>
      </c>
    </row>
    <row r="13" spans="1:8" ht="46.8" x14ac:dyDescent="0.3">
      <c r="A13" s="31" t="s">
        <v>714</v>
      </c>
      <c r="B13" s="31" t="s">
        <v>628</v>
      </c>
      <c r="C13" s="31" t="s">
        <v>627</v>
      </c>
      <c r="D13" s="31" t="s">
        <v>713</v>
      </c>
      <c r="E13" s="32" t="str">
        <f>VLOOKUP(A13,'Appendix 3b Ward Grants by Org'!A$4:H$407,5,FALSE)</f>
        <v>The grant money will be spent on a repair of a laptop screen for our breakthrough trainee.</v>
      </c>
      <c r="F13" s="33">
        <v>40</v>
      </c>
      <c r="G13" s="31" t="s">
        <v>441</v>
      </c>
      <c r="H13" s="34">
        <v>45944</v>
      </c>
    </row>
    <row r="14" spans="1:8" ht="109.2" x14ac:dyDescent="0.3">
      <c r="A14" s="31" t="s">
        <v>697</v>
      </c>
      <c r="B14" s="31" t="s">
        <v>999</v>
      </c>
      <c r="C14" s="31" t="s">
        <v>696</v>
      </c>
      <c r="D14" s="31" t="s">
        <v>695</v>
      </c>
      <c r="E14" s="32" t="str">
        <f>VLOOKUP(A14,'Appendix 3b Ward Grants by Org'!A$4:H$407,5,FALSE)</f>
        <v>The Folkestone premiere of Blue Has No Borders by local filmmaker Jessi Gutch, including a Q&amp;A with the filmmaking team, community engagement with refugee groups and opportunities for student volunteers.</v>
      </c>
      <c r="F14" s="33">
        <v>500</v>
      </c>
      <c r="G14" s="31" t="s">
        <v>441</v>
      </c>
      <c r="H14" s="34">
        <v>45952</v>
      </c>
    </row>
    <row r="15" spans="1:8" ht="93.6" x14ac:dyDescent="0.3">
      <c r="A15" s="31" t="s">
        <v>446</v>
      </c>
      <c r="B15" s="31" t="s">
        <v>445</v>
      </c>
      <c r="C15" s="31" t="s">
        <v>444</v>
      </c>
      <c r="D15" s="31" t="s">
        <v>443</v>
      </c>
      <c r="E15" s="32" t="str">
        <f>VLOOKUP(A15,'Appendix 3b Ward Grants by Org'!A$4:H$407,5,FALSE)</f>
        <v>Funding for our Folkestone Hub for refugees and people seeking asylum, towards resources for the group, travel expenses for participants and activities in the local community</v>
      </c>
      <c r="F15" s="33">
        <v>300</v>
      </c>
      <c r="G15" s="31" t="s">
        <v>441</v>
      </c>
      <c r="H15" s="34">
        <v>46084</v>
      </c>
    </row>
    <row r="16" spans="1:8" ht="15.6" x14ac:dyDescent="0.3">
      <c r="A16" s="45" t="s">
        <v>931</v>
      </c>
      <c r="B16" s="46"/>
      <c r="C16" s="46"/>
      <c r="D16" s="46"/>
      <c r="E16" s="47"/>
      <c r="F16" s="48">
        <f>SUM(F6:F15)</f>
        <v>2900</v>
      </c>
      <c r="G16" s="49"/>
      <c r="H16" s="50"/>
    </row>
    <row r="17" spans="1:8" ht="15.6" x14ac:dyDescent="0.3">
      <c r="A17" s="55" t="s">
        <v>721</v>
      </c>
      <c r="B17" s="56"/>
      <c r="C17" s="56"/>
      <c r="D17" s="56"/>
      <c r="E17" s="56"/>
      <c r="F17" s="56"/>
      <c r="G17" s="56"/>
      <c r="H17" s="57"/>
    </row>
    <row r="18" spans="1:8" ht="62.4" x14ac:dyDescent="0.3">
      <c r="A18" s="31" t="s">
        <v>908</v>
      </c>
      <c r="B18" s="31" t="s">
        <v>903</v>
      </c>
      <c r="C18" s="31" t="s">
        <v>996</v>
      </c>
      <c r="D18" s="31" t="s">
        <v>902</v>
      </c>
      <c r="E18" s="32" t="str">
        <f>VLOOKUP(A18,'Appendix 3b Ward Grants by Org'!A$4:H$407,5,FALSE)</f>
        <v>The grant will be spent on technical, promotional, venue hire, and supporting community groups taking part.</v>
      </c>
      <c r="F18" s="33">
        <v>500</v>
      </c>
      <c r="G18" s="31" t="s">
        <v>721</v>
      </c>
      <c r="H18" s="34">
        <v>45811</v>
      </c>
    </row>
    <row r="19" spans="1:8" ht="93.6" x14ac:dyDescent="0.3">
      <c r="A19" s="31" t="s">
        <v>885</v>
      </c>
      <c r="B19" s="31" t="s">
        <v>751</v>
      </c>
      <c r="C19" s="31" t="s">
        <v>882</v>
      </c>
      <c r="D19" s="31" t="s">
        <v>949</v>
      </c>
      <c r="E19" s="32" t="str">
        <f>VLOOKUP(A19,'Appendix 3b Ward Grants by Org'!A$4:H$407,5,FALSE)</f>
        <v>The grant would cover part of the printing costs for materials for the festival, contributing towards our goal of 5,000 programmes and 1,000 posters, ensuring widespread promotion of the weekend.</v>
      </c>
      <c r="F19" s="33">
        <v>500</v>
      </c>
      <c r="G19" s="31" t="s">
        <v>721</v>
      </c>
      <c r="H19" s="34">
        <v>45834</v>
      </c>
    </row>
    <row r="20" spans="1:8" ht="46.8" x14ac:dyDescent="0.3">
      <c r="A20" s="31" t="s">
        <v>843</v>
      </c>
      <c r="B20" s="31" t="s">
        <v>208</v>
      </c>
      <c r="C20" s="31" t="s">
        <v>560</v>
      </c>
      <c r="D20" s="31" t="s">
        <v>841</v>
      </c>
      <c r="E20" s="32" t="str">
        <f>VLOOKUP(A20,'Appendix 3b Ward Grants by Org'!A$4:H$407,5,FALSE)</f>
        <v>Repairs and renewals to the Club's building's soffits, facias and guttering</v>
      </c>
      <c r="F20" s="33">
        <v>250</v>
      </c>
      <c r="G20" s="31" t="s">
        <v>721</v>
      </c>
      <c r="H20" s="34">
        <v>45845</v>
      </c>
    </row>
    <row r="21" spans="1:8" ht="78" x14ac:dyDescent="0.3">
      <c r="A21" s="31" t="s">
        <v>797</v>
      </c>
      <c r="B21" s="31" t="s">
        <v>794</v>
      </c>
      <c r="C21" s="31" t="s">
        <v>560</v>
      </c>
      <c r="D21" s="31" t="s">
        <v>793</v>
      </c>
      <c r="E21" s="32" t="str">
        <f>VLOOKUP(A21,'Appendix 3b Ward Grants by Org'!A$4:H$407,5,FALSE)</f>
        <v>T-Shirts, neckerchiefs, hoodies and badges so the girls can both easily identify other members of our group and represent our unit and organisation abroad.</v>
      </c>
      <c r="F21" s="33">
        <v>200</v>
      </c>
      <c r="G21" s="31" t="s">
        <v>721</v>
      </c>
      <c r="H21" s="34">
        <v>45880</v>
      </c>
    </row>
    <row r="22" spans="1:8" ht="93.6" x14ac:dyDescent="0.3">
      <c r="A22" s="31" t="s">
        <v>781</v>
      </c>
      <c r="B22" s="31" t="s">
        <v>779</v>
      </c>
      <c r="C22" s="31" t="s">
        <v>778</v>
      </c>
      <c r="D22" s="31" t="s">
        <v>262</v>
      </c>
      <c r="E22" s="32" t="str">
        <f>VLOOKUP(A22,'Appendix 3b Ward Grants by Org'!A$4:H$407,5,FALSE)</f>
        <v>We have secured a grant from the Council to implement a climate education project at primary schools. We have 80% of the project cost covered but require the remaining 20%.</v>
      </c>
      <c r="F22" s="33">
        <v>709.6</v>
      </c>
      <c r="G22" s="31" t="s">
        <v>721</v>
      </c>
      <c r="H22" s="34">
        <v>45887</v>
      </c>
    </row>
    <row r="23" spans="1:8" ht="93.6" x14ac:dyDescent="0.3">
      <c r="A23" s="31" t="s">
        <v>774</v>
      </c>
      <c r="B23" s="31" t="s">
        <v>944</v>
      </c>
      <c r="C23" s="31" t="s">
        <v>701</v>
      </c>
      <c r="D23" s="31" t="s">
        <v>944</v>
      </c>
      <c r="E23" s="32" t="str">
        <f>VLOOKUP(A23,'Appendix 3b Ward Grants by Org'!A$4:H$407,5,FALSE)</f>
        <v>Refreshments for the young people coming to the Club straight from school. Crafts for the young people and children to get involved in to develop their interests and hobbies.</v>
      </c>
      <c r="F23" s="33">
        <v>300</v>
      </c>
      <c r="G23" s="31" t="s">
        <v>721</v>
      </c>
      <c r="H23" s="34">
        <v>45889</v>
      </c>
    </row>
    <row r="24" spans="1:8" ht="93.6" x14ac:dyDescent="0.3">
      <c r="A24" s="31" t="s">
        <v>768</v>
      </c>
      <c r="B24" s="31" t="s">
        <v>999</v>
      </c>
      <c r="C24" s="31" t="s">
        <v>696</v>
      </c>
      <c r="D24" s="31" t="s">
        <v>767</v>
      </c>
      <c r="E24" s="32" t="str">
        <f>VLOOKUP(A24,'Appendix 3b Ward Grants by Org'!A$4:H$407,5,FALSE)</f>
        <v>A schools screening and a community screening of Power Station at Silver Screen Cinema for Folkestone Documentary Festival 2025 plus a Q&amp;A with the filmmakers.</v>
      </c>
      <c r="F24" s="33">
        <v>300</v>
      </c>
      <c r="G24" s="31" t="s">
        <v>721</v>
      </c>
      <c r="H24" s="34">
        <v>45910</v>
      </c>
    </row>
    <row r="25" spans="1:8" ht="93.6" x14ac:dyDescent="0.3">
      <c r="A25" s="31" t="s">
        <v>723</v>
      </c>
      <c r="B25" s="31" t="s">
        <v>994</v>
      </c>
      <c r="C25" s="31" t="s">
        <v>508</v>
      </c>
      <c r="D25" s="31" t="s">
        <v>995</v>
      </c>
      <c r="E25" s="32" t="str">
        <f>VLOOKUP(A25,'Appendix 3b Ward Grants by Org'!A$4:H$407,5,FALSE)</f>
        <v>The grant will be spent on continuing the repair to all windows at our premises that is our responsibility. We must complete the outside work whilst the weather allows it.</v>
      </c>
      <c r="F25" s="33">
        <v>240.4</v>
      </c>
      <c r="G25" s="31" t="s">
        <v>721</v>
      </c>
      <c r="H25" s="34">
        <v>45932</v>
      </c>
    </row>
    <row r="26" spans="1:8" ht="15.6" x14ac:dyDescent="0.3">
      <c r="A26" s="45" t="s">
        <v>931</v>
      </c>
      <c r="B26" s="46"/>
      <c r="C26" s="46"/>
      <c r="D26" s="46"/>
      <c r="E26" s="47"/>
      <c r="F26" s="48">
        <f>SUM(F18:F25)</f>
        <v>3000</v>
      </c>
      <c r="G26" s="49"/>
      <c r="H26" s="50"/>
    </row>
    <row r="27" spans="1:8" ht="15.6" x14ac:dyDescent="0.3">
      <c r="A27" s="55" t="s">
        <v>699</v>
      </c>
      <c r="B27" s="56"/>
      <c r="C27" s="56"/>
      <c r="D27" s="56"/>
      <c r="E27" s="56"/>
      <c r="F27" s="56"/>
      <c r="G27" s="56"/>
      <c r="H27" s="57"/>
    </row>
    <row r="28" spans="1:8" ht="62.4" x14ac:dyDescent="0.3">
      <c r="A28" s="31" t="s">
        <v>907</v>
      </c>
      <c r="B28" s="31" t="s">
        <v>903</v>
      </c>
      <c r="C28" s="31" t="s">
        <v>996</v>
      </c>
      <c r="D28" s="31" t="s">
        <v>902</v>
      </c>
      <c r="E28" s="32" t="str">
        <f>VLOOKUP(A28,'Appendix 3b Ward Grants by Org'!A$4:H$407,5,FALSE)</f>
        <v>The grant will be spent on technical, promotional, venue hire, and supporting community groups taking part.</v>
      </c>
      <c r="F28" s="33">
        <v>500</v>
      </c>
      <c r="G28" s="31" t="s">
        <v>699</v>
      </c>
      <c r="H28" s="34">
        <v>45811</v>
      </c>
    </row>
    <row r="29" spans="1:8" ht="93.6" x14ac:dyDescent="0.3">
      <c r="A29" s="31" t="s">
        <v>883</v>
      </c>
      <c r="B29" s="31" t="s">
        <v>751</v>
      </c>
      <c r="C29" s="31" t="s">
        <v>882</v>
      </c>
      <c r="D29" s="31" t="s">
        <v>949</v>
      </c>
      <c r="E29" s="32" t="str">
        <f>VLOOKUP(A29,'Appendix 3b Ward Grants by Org'!A$4:H$407,5,FALSE)</f>
        <v>The grant would coverpart of the printing costs for materials for the festival, contributing towards our goal of 5,000 programmes and 1,000 posters, ensuring widespread promotion of the weekend.</v>
      </c>
      <c r="F29" s="33">
        <v>500</v>
      </c>
      <c r="G29" s="31" t="s">
        <v>699</v>
      </c>
      <c r="H29" s="34">
        <v>45835</v>
      </c>
    </row>
    <row r="30" spans="1:8" ht="46.8" x14ac:dyDescent="0.3">
      <c r="A30" s="31" t="s">
        <v>844</v>
      </c>
      <c r="B30" s="31" t="s">
        <v>208</v>
      </c>
      <c r="C30" s="31" t="s">
        <v>560</v>
      </c>
      <c r="D30" s="31" t="s">
        <v>841</v>
      </c>
      <c r="E30" s="32" t="str">
        <f>VLOOKUP(A30,'Appendix 3b Ward Grants by Org'!A$4:H$407,5,FALSE)</f>
        <v>Repairs and renewals to the Club's building's soffits, facias and guttering</v>
      </c>
      <c r="F30" s="33">
        <v>250</v>
      </c>
      <c r="G30" s="31" t="s">
        <v>699</v>
      </c>
      <c r="H30" s="34">
        <v>45845</v>
      </c>
    </row>
    <row r="31" spans="1:8" ht="78" x14ac:dyDescent="0.3">
      <c r="A31" s="31" t="s">
        <v>796</v>
      </c>
      <c r="B31" s="31" t="s">
        <v>794</v>
      </c>
      <c r="C31" s="31" t="s">
        <v>560</v>
      </c>
      <c r="D31" s="31" t="s">
        <v>793</v>
      </c>
      <c r="E31" s="32" t="str">
        <f>VLOOKUP(A31,'Appendix 3b Ward Grants by Org'!A$4:H$407,5,FALSE)</f>
        <v>T-Shirts, neckerchiefs, hoodies and badges so the girls can both easily identify other members of our group and represent our unit and organisation abroad.</v>
      </c>
      <c r="F31" s="33">
        <v>200</v>
      </c>
      <c r="G31" s="31" t="s">
        <v>699</v>
      </c>
      <c r="H31" s="34">
        <v>45876</v>
      </c>
    </row>
    <row r="32" spans="1:8" ht="93.6" x14ac:dyDescent="0.3">
      <c r="A32" s="31" t="s">
        <v>782</v>
      </c>
      <c r="B32" s="31" t="s">
        <v>779</v>
      </c>
      <c r="C32" s="31" t="s">
        <v>778</v>
      </c>
      <c r="D32" s="31" t="s">
        <v>262</v>
      </c>
      <c r="E32" s="32" t="str">
        <f>VLOOKUP(A32,'Appendix 3b Ward Grants by Org'!A$4:H$407,5,FALSE)</f>
        <v>We have secured a grant from the Council to implement a climate education project at primary schools. We have 80% of the project cost covered but require the remaining 20%.</v>
      </c>
      <c r="F32" s="33">
        <v>709.6</v>
      </c>
      <c r="G32" s="31" t="s">
        <v>699</v>
      </c>
      <c r="H32" s="34">
        <v>45887</v>
      </c>
    </row>
    <row r="33" spans="1:8" ht="62.4" x14ac:dyDescent="0.3">
      <c r="A33" s="31" t="s">
        <v>733</v>
      </c>
      <c r="B33" s="31" t="s">
        <v>731</v>
      </c>
      <c r="C33" s="31" t="s">
        <v>730</v>
      </c>
      <c r="D33" s="31" t="s">
        <v>729</v>
      </c>
      <c r="E33" s="32" t="str">
        <f>VLOOKUP(A33,'Appendix 3b Ward Grants by Org'!A$4:H$407,5,FALSE)</f>
        <v>An intergenerational community event bringing young people and older people together through performance</v>
      </c>
      <c r="F33" s="33">
        <v>500</v>
      </c>
      <c r="G33" s="31" t="s">
        <v>699</v>
      </c>
      <c r="H33" s="34">
        <v>45929</v>
      </c>
    </row>
    <row r="34" spans="1:8" ht="93.6" x14ac:dyDescent="0.3">
      <c r="A34" s="31" t="s">
        <v>724</v>
      </c>
      <c r="B34" s="31" t="s">
        <v>994</v>
      </c>
      <c r="C34" s="31" t="s">
        <v>508</v>
      </c>
      <c r="D34" s="31" t="s">
        <v>995</v>
      </c>
      <c r="E34" s="32" t="str">
        <f>VLOOKUP(A34,'Appendix 3b Ward Grants by Org'!A$4:H$407,5,FALSE)</f>
        <v>The grant will be spent on continuing the repair to all windows at our premises that is our responsibility. We must complete the outside work whilst the weather allows it.</v>
      </c>
      <c r="F34" s="33">
        <v>100.4</v>
      </c>
      <c r="G34" s="31" t="s">
        <v>699</v>
      </c>
      <c r="H34" s="34">
        <v>45930</v>
      </c>
    </row>
    <row r="35" spans="1:8" ht="78" x14ac:dyDescent="0.3">
      <c r="A35" s="31" t="s">
        <v>702</v>
      </c>
      <c r="B35" s="31" t="s">
        <v>944</v>
      </c>
      <c r="C35" s="31" t="s">
        <v>701</v>
      </c>
      <c r="D35" s="31" t="s">
        <v>944</v>
      </c>
      <c r="E35" s="32" t="str">
        <f>VLOOKUP(A35,'Appendix 3b Ward Grants by Org'!A$4:H$407,5,FALSE)</f>
        <v>Lockable phone cabinet for the children and young people to have their phones locked away while at the club so they can then develop their interests and hobbies</v>
      </c>
      <c r="F35" s="33">
        <v>240</v>
      </c>
      <c r="G35" s="31" t="s">
        <v>699</v>
      </c>
      <c r="H35" s="34">
        <v>45950</v>
      </c>
    </row>
    <row r="36" spans="1:8" ht="15.6" x14ac:dyDescent="0.3">
      <c r="A36" s="45" t="s">
        <v>931</v>
      </c>
      <c r="B36" s="46"/>
      <c r="C36" s="46"/>
      <c r="D36" s="46"/>
      <c r="E36" s="47"/>
      <c r="F36" s="48">
        <f>SUM(F28:F35)</f>
        <v>3000</v>
      </c>
      <c r="G36" s="49"/>
      <c r="H36" s="50"/>
    </row>
    <row r="37" spans="1:8" ht="15.6" x14ac:dyDescent="0.3">
      <c r="A37" s="55" t="s">
        <v>402</v>
      </c>
      <c r="B37" s="56"/>
      <c r="C37" s="56"/>
      <c r="D37" s="56"/>
      <c r="E37" s="56"/>
      <c r="F37" s="56"/>
      <c r="G37" s="56"/>
      <c r="H37" s="57"/>
    </row>
    <row r="38" spans="1:8" ht="78" x14ac:dyDescent="0.3">
      <c r="A38" s="31" t="s">
        <v>229</v>
      </c>
      <c r="B38" s="31" t="s">
        <v>821</v>
      </c>
      <c r="C38" s="31" t="s">
        <v>560</v>
      </c>
      <c r="D38" s="31" t="s">
        <v>960</v>
      </c>
      <c r="E38" s="32" t="str">
        <f>VLOOKUP(A38,'Appendix 3b Ward Grants by Org'!A$4:H$407,5,FALSE)</f>
        <v>We wish to construct a timber scorers' box for use by the volunteer scorers who attend each match to record the scores during the match</v>
      </c>
      <c r="F38" s="33">
        <v>500</v>
      </c>
      <c r="G38" s="31" t="s">
        <v>402</v>
      </c>
      <c r="H38" s="34">
        <v>45887</v>
      </c>
    </row>
    <row r="39" spans="1:8" ht="31.2" x14ac:dyDescent="0.3">
      <c r="A39" s="31" t="s">
        <v>787</v>
      </c>
      <c r="B39" s="31" t="s">
        <v>198</v>
      </c>
      <c r="C39" s="31" t="s">
        <v>560</v>
      </c>
      <c r="D39" s="31" t="s">
        <v>854</v>
      </c>
      <c r="E39" s="32" t="str">
        <f>VLOOKUP(A39,'Appendix 3b Ward Grants by Org'!A$4:H$407,5,FALSE)</f>
        <v>Re-usable scaffolding structure for entrance/exits to event</v>
      </c>
      <c r="F39" s="33">
        <v>750</v>
      </c>
      <c r="G39" s="31" t="s">
        <v>402</v>
      </c>
      <c r="H39" s="34">
        <v>45887</v>
      </c>
    </row>
    <row r="40" spans="1:8" ht="78" x14ac:dyDescent="0.3">
      <c r="A40" s="31" t="s">
        <v>410</v>
      </c>
      <c r="B40" s="31" t="s">
        <v>409</v>
      </c>
      <c r="C40" s="31" t="s">
        <v>560</v>
      </c>
      <c r="D40" s="31" t="s">
        <v>408</v>
      </c>
      <c r="E40" s="32" t="str">
        <f>VLOOKUP(A40,'Appendix 3b Ward Grants by Org'!A$4:H$407,5,FALSE)</f>
        <v>Maintenance of local Telephone Box which has been converted to house a free library facility for residents of both Newington and Peene.</v>
      </c>
      <c r="F40" s="33">
        <v>450</v>
      </c>
      <c r="G40" s="31" t="s">
        <v>402</v>
      </c>
      <c r="H40" s="34">
        <v>46079</v>
      </c>
    </row>
    <row r="41" spans="1:8" ht="109.2" x14ac:dyDescent="0.3">
      <c r="A41" s="31" t="s">
        <v>406</v>
      </c>
      <c r="B41" s="31" t="s">
        <v>405</v>
      </c>
      <c r="C41" s="31" t="s">
        <v>404</v>
      </c>
      <c r="D41" s="31" t="s">
        <v>403</v>
      </c>
      <c r="E41" s="32" t="str">
        <f>VLOOKUP(A41,'Appendix 3b Ward Grants by Org'!A$4:H$407,5,FALSE)</f>
        <v>We're applying to deliver workshops aimed at North Downs community. We'll engage with the North Downs Forum to ensure the approach responds directly to local needs and delivers meaningful benefit.</v>
      </c>
      <c r="F41" s="33">
        <v>1290</v>
      </c>
      <c r="G41" s="31" t="s">
        <v>402</v>
      </c>
      <c r="H41" s="34">
        <v>46079</v>
      </c>
    </row>
    <row r="42" spans="1:8" ht="15.6" x14ac:dyDescent="0.3">
      <c r="A42" s="45" t="s">
        <v>931</v>
      </c>
      <c r="B42" s="46"/>
      <c r="C42" s="46"/>
      <c r="D42" s="46"/>
      <c r="E42" s="47"/>
      <c r="F42" s="48">
        <f>SUM(F38:F41)</f>
        <v>2990</v>
      </c>
      <c r="G42" s="49"/>
      <c r="H42" s="50"/>
    </row>
    <row r="43" spans="1:8" ht="15.6" x14ac:dyDescent="0.3">
      <c r="A43" s="55" t="s">
        <v>483</v>
      </c>
      <c r="B43" s="56"/>
      <c r="C43" s="56"/>
      <c r="D43" s="56"/>
      <c r="E43" s="56"/>
      <c r="F43" s="56"/>
      <c r="G43" s="56"/>
      <c r="H43" s="57"/>
    </row>
    <row r="44" spans="1:8" ht="46.8" x14ac:dyDescent="0.3">
      <c r="A44" s="31" t="s">
        <v>912</v>
      </c>
      <c r="B44" s="31" t="s">
        <v>980</v>
      </c>
      <c r="C44" s="31" t="s">
        <v>560</v>
      </c>
      <c r="D44" s="31" t="s">
        <v>150</v>
      </c>
      <c r="E44" s="32" t="str">
        <f>VLOOKUP(A44,'Appendix 3b Ward Grants by Org'!A$4:H$407,5,FALSE)</f>
        <v>We are asking for a contribution towards the cost of supplying 8 Eurobins</v>
      </c>
      <c r="F44" s="33">
        <v>300</v>
      </c>
      <c r="G44" s="31" t="s">
        <v>483</v>
      </c>
      <c r="H44" s="34">
        <v>45819</v>
      </c>
    </row>
    <row r="45" spans="1:8" ht="62.4" x14ac:dyDescent="0.3">
      <c r="A45" s="31" t="s">
        <v>162</v>
      </c>
      <c r="B45" s="31" t="s">
        <v>485</v>
      </c>
      <c r="C45" s="31" t="s">
        <v>484</v>
      </c>
      <c r="D45" s="31" t="s">
        <v>935</v>
      </c>
      <c r="E45" s="32" t="str">
        <f>VLOOKUP(A45,'Appendix 3b Ward Grants by Org'!A$4:H$407,5,FALSE)</f>
        <v>To purchase camp uniform for the 8 participants of the Kent International Scout Jamboree held at Detling Kent</v>
      </c>
      <c r="F45" s="33">
        <v>272</v>
      </c>
      <c r="G45" s="31" t="s">
        <v>483</v>
      </c>
      <c r="H45" s="34">
        <v>45810</v>
      </c>
    </row>
    <row r="46" spans="1:8" ht="93.6" x14ac:dyDescent="0.3">
      <c r="A46" s="31" t="s">
        <v>877</v>
      </c>
      <c r="B46" s="31" t="s">
        <v>512</v>
      </c>
      <c r="C46" s="31" t="s">
        <v>511</v>
      </c>
      <c r="D46" s="31" t="s">
        <v>876</v>
      </c>
      <c r="E46" s="32" t="str">
        <f>VLOOKUP(A46,'Appendix 3b Ward Grants by Org'!A$4:H$407,5,FALSE)</f>
        <v>The grant will be spent on the freelance artist fees to deliver the carnival workshop programme for students from Marsh Academy to take part in the workshop programme and event.</v>
      </c>
      <c r="F46" s="33">
        <v>100</v>
      </c>
      <c r="G46" s="31" t="s">
        <v>483</v>
      </c>
      <c r="H46" s="34">
        <v>45824</v>
      </c>
    </row>
    <row r="47" spans="1:8" ht="62.4" x14ac:dyDescent="0.3">
      <c r="A47" s="31" t="s">
        <v>339</v>
      </c>
      <c r="B47" s="31" t="s">
        <v>337</v>
      </c>
      <c r="C47" s="31" t="s">
        <v>560</v>
      </c>
      <c r="D47" s="31" t="s">
        <v>337</v>
      </c>
      <c r="E47" s="32" t="str">
        <f>VLOOKUP(A47,'Appendix 3b Ward Grants by Org'!A$4:H$407,5,FALSE)</f>
        <v>The Grant will be spent on Compost and hardware to repair and secure the community garden gate</v>
      </c>
      <c r="F47" s="33">
        <v>249.93</v>
      </c>
      <c r="G47" s="31" t="s">
        <v>483</v>
      </c>
      <c r="H47" s="34">
        <v>45953</v>
      </c>
    </row>
    <row r="48" spans="1:8" ht="46.8" x14ac:dyDescent="0.3">
      <c r="A48" s="31" t="s">
        <v>362</v>
      </c>
      <c r="B48" s="31" t="s">
        <v>671</v>
      </c>
      <c r="C48" s="31" t="s">
        <v>672</v>
      </c>
      <c r="D48" s="31" t="s">
        <v>671</v>
      </c>
      <c r="E48" s="32" t="str">
        <f>VLOOKUP(A48,'Appendix 3b Ward Grants by Org'!A$4:H$407,5,FALSE)</f>
        <v>Contribution to connect a electricity supply to the newly constructed village hub.</v>
      </c>
      <c r="F48" s="33">
        <v>550</v>
      </c>
      <c r="G48" s="31" t="s">
        <v>483</v>
      </c>
      <c r="H48" s="34">
        <v>45972</v>
      </c>
    </row>
    <row r="49" spans="1:8" ht="62.4" x14ac:dyDescent="0.3">
      <c r="A49" s="31" t="s">
        <v>593</v>
      </c>
      <c r="B49" s="31" t="s">
        <v>420</v>
      </c>
      <c r="C49" s="31" t="s">
        <v>560</v>
      </c>
      <c r="D49" s="31" t="s">
        <v>592</v>
      </c>
      <c r="E49" s="32" t="str">
        <f>VLOOKUP(A49,'Appendix 3b Ward Grants by Org'!A$4:H$407,5,FALSE)</f>
        <v>Purchase and installation of a cycle repair station in pond area for benefit of cyclists in the community and cyclists visiting Newchurch</v>
      </c>
      <c r="F49" s="33">
        <v>500</v>
      </c>
      <c r="G49" s="31" t="s">
        <v>483</v>
      </c>
      <c r="H49" s="34">
        <v>46037</v>
      </c>
    </row>
    <row r="50" spans="1:8" ht="46.8" x14ac:dyDescent="0.3">
      <c r="A50" s="31" t="s">
        <v>545</v>
      </c>
      <c r="B50" s="31" t="s">
        <v>433</v>
      </c>
      <c r="C50" s="31" t="s">
        <v>432</v>
      </c>
      <c r="D50" s="31" t="s">
        <v>544</v>
      </c>
      <c r="E50" s="32" t="str">
        <f>VLOOKUP(A50,'Appendix 3b Ward Grants by Org'!A$4:H$407,5,FALSE)</f>
        <v>We would like to bring in experts in art and entertainment to provide enrichment to the group.</v>
      </c>
      <c r="F50" s="33">
        <v>200</v>
      </c>
      <c r="G50" s="31" t="s">
        <v>483</v>
      </c>
      <c r="H50" s="34">
        <v>46050</v>
      </c>
    </row>
    <row r="51" spans="1:8" ht="62.4" x14ac:dyDescent="0.3">
      <c r="A51" s="31" t="s">
        <v>542</v>
      </c>
      <c r="B51" s="31" t="s">
        <v>205</v>
      </c>
      <c r="C51" s="31" t="s">
        <v>560</v>
      </c>
      <c r="D51" s="31" t="s">
        <v>541</v>
      </c>
      <c r="E51" s="32" t="str">
        <f>VLOOKUP(A51,'Appendix 3b Ward Grants by Org'!A$4:H$407,5,FALSE)</f>
        <v>We hold community litter picking events, on people returning we offer hot drinks. Our present flasks need replacing.</v>
      </c>
      <c r="F51" s="33">
        <v>64</v>
      </c>
      <c r="G51" s="31" t="s">
        <v>483</v>
      </c>
      <c r="H51" s="34">
        <v>46051</v>
      </c>
    </row>
    <row r="52" spans="1:8" ht="31.2" x14ac:dyDescent="0.3">
      <c r="A52" s="31" t="s">
        <v>535</v>
      </c>
      <c r="B52" s="31" t="s">
        <v>534</v>
      </c>
      <c r="C52" s="31" t="s">
        <v>560</v>
      </c>
      <c r="D52" s="31" t="s">
        <v>533</v>
      </c>
      <c r="E52" s="32" t="str">
        <f>VLOOKUP(A52,'Appendix 3b Ward Grants by Org'!A$4:H$407,5,FALSE)</f>
        <v>Clerk requires new laptop to continue day to day functions</v>
      </c>
      <c r="F52" s="33">
        <v>431</v>
      </c>
      <c r="G52" s="31" t="s">
        <v>483</v>
      </c>
      <c r="H52" s="34">
        <v>46052</v>
      </c>
    </row>
    <row r="53" spans="1:8" ht="15.6" x14ac:dyDescent="0.3">
      <c r="A53" s="31" t="s">
        <v>501</v>
      </c>
      <c r="B53" s="31" t="s">
        <v>946</v>
      </c>
      <c r="C53" s="31" t="s">
        <v>560</v>
      </c>
      <c r="D53" s="31" t="s">
        <v>947</v>
      </c>
      <c r="E53" s="32" t="str">
        <f>VLOOKUP(A53,'Appendix 3b Ward Grants by Org'!A$4:H$407,5,FALSE)</f>
        <v>Cost of toilets for the event.</v>
      </c>
      <c r="F53" s="33">
        <v>200</v>
      </c>
      <c r="G53" s="31" t="s">
        <v>483</v>
      </c>
      <c r="H53" s="34">
        <v>46058</v>
      </c>
    </row>
    <row r="54" spans="1:8" ht="62.4" x14ac:dyDescent="0.3">
      <c r="A54" s="31" t="s">
        <v>486</v>
      </c>
      <c r="B54" s="31" t="s">
        <v>485</v>
      </c>
      <c r="C54" s="31" t="s">
        <v>484</v>
      </c>
      <c r="D54" s="31" t="s">
        <v>936</v>
      </c>
      <c r="E54" s="32" t="str">
        <f>VLOOKUP(A54,'Appendix 3b Ward Grants by Org'!A$4:H$407,5,FALSE)</f>
        <v>To purchase hockey equipment to enable young members from 6 years old to 14 years of age to learn and play this sport</v>
      </c>
      <c r="F54" s="33">
        <v>133.07</v>
      </c>
      <c r="G54" s="31" t="s">
        <v>483</v>
      </c>
      <c r="H54" s="34">
        <v>46062</v>
      </c>
    </row>
    <row r="55" spans="1:8" ht="15.6" x14ac:dyDescent="0.3">
      <c r="A55" s="45" t="s">
        <v>931</v>
      </c>
      <c r="B55" s="46"/>
      <c r="C55" s="46"/>
      <c r="D55" s="46"/>
      <c r="E55" s="47"/>
      <c r="F55" s="48">
        <f>SUM(F44:F54)</f>
        <v>3000.0000000000005</v>
      </c>
      <c r="G55" s="49"/>
      <c r="H55" s="50"/>
    </row>
    <row r="56" spans="1:8" ht="15.6" x14ac:dyDescent="0.3">
      <c r="A56" s="55" t="s">
        <v>557</v>
      </c>
      <c r="B56" s="56"/>
      <c r="C56" s="56"/>
      <c r="D56" s="56"/>
      <c r="E56" s="56"/>
      <c r="F56" s="56"/>
      <c r="G56" s="56"/>
      <c r="H56" s="57"/>
    </row>
    <row r="57" spans="1:8" ht="93.6" x14ac:dyDescent="0.3">
      <c r="A57" s="31" t="s">
        <v>919</v>
      </c>
      <c r="B57" s="31" t="s">
        <v>512</v>
      </c>
      <c r="C57" s="31" t="s">
        <v>511</v>
      </c>
      <c r="D57" s="31" t="s">
        <v>876</v>
      </c>
      <c r="E57" s="32" t="str">
        <f>VLOOKUP(A57,'Appendix 3b Ward Grants by Org'!A$4:H$407,5,FALSE)</f>
        <v>The grant will be spent on the freelance artist fees to deliver the carnival workshop programme with teachers and students to create the 800 costumes made for the Charivari carnival.</v>
      </c>
      <c r="F57" s="33">
        <v>500</v>
      </c>
      <c r="G57" s="31" t="s">
        <v>557</v>
      </c>
      <c r="H57" s="34">
        <v>45815</v>
      </c>
    </row>
    <row r="58" spans="1:8" ht="78" x14ac:dyDescent="0.3">
      <c r="A58" s="31" t="s">
        <v>149</v>
      </c>
      <c r="B58" s="31" t="s">
        <v>147</v>
      </c>
      <c r="C58" s="31" t="s">
        <v>560</v>
      </c>
      <c r="D58" s="31" t="s">
        <v>147</v>
      </c>
      <c r="E58" s="32" t="str">
        <f>VLOOKUP(A58,'Appendix 3b Ward Grants by Org'!A$4:H$407,5,FALSE)</f>
        <v>After 3 very successful self funded events, we need basic funding to pay for printing and other organisational expenses to help with further fundraising.</v>
      </c>
      <c r="F58" s="33">
        <v>250</v>
      </c>
      <c r="G58" s="31" t="s">
        <v>557</v>
      </c>
      <c r="H58" s="34">
        <v>45815</v>
      </c>
    </row>
    <row r="59" spans="1:8" ht="62.4" x14ac:dyDescent="0.3">
      <c r="A59" s="31" t="s">
        <v>904</v>
      </c>
      <c r="B59" s="31" t="s">
        <v>903</v>
      </c>
      <c r="C59" s="31" t="s">
        <v>996</v>
      </c>
      <c r="D59" s="31" t="s">
        <v>902</v>
      </c>
      <c r="E59" s="32" t="str">
        <f>VLOOKUP(A59,'Appendix 3b Ward Grants by Org'!A$4:H$407,5,FALSE)</f>
        <v>The grant will be spent on technical, promotional, venue hire, and supporting community groups taking part.</v>
      </c>
      <c r="F59" s="33">
        <v>250</v>
      </c>
      <c r="G59" s="31" t="s">
        <v>557</v>
      </c>
      <c r="H59" s="34">
        <v>45815</v>
      </c>
    </row>
    <row r="60" spans="1:8" ht="93.6" x14ac:dyDescent="0.3">
      <c r="A60" s="31" t="s">
        <v>839</v>
      </c>
      <c r="B60" s="31" t="s">
        <v>837</v>
      </c>
      <c r="C60" s="31" t="s">
        <v>836</v>
      </c>
      <c r="D60" s="31" t="s">
        <v>835</v>
      </c>
      <c r="E60" s="32" t="str">
        <f>VLOOKUP(A60,'Appendix 3b Ward Grants by Org'!A$4:H$407,5,FALSE)</f>
        <v>Folkestone Wombles is a community litter picking group. Funding will go towards new picking equipment, safety vests, gloves, promotional materials and snacks/hand gel</v>
      </c>
      <c r="F60" s="33">
        <v>100</v>
      </c>
      <c r="G60" s="31" t="s">
        <v>557</v>
      </c>
      <c r="H60" s="34">
        <v>45861</v>
      </c>
    </row>
    <row r="61" spans="1:8" ht="31.2" x14ac:dyDescent="0.3">
      <c r="A61" s="31" t="s">
        <v>226</v>
      </c>
      <c r="B61" s="31" t="s">
        <v>985</v>
      </c>
      <c r="C61" s="31" t="s">
        <v>824</v>
      </c>
      <c r="D61" s="31" t="s">
        <v>823</v>
      </c>
      <c r="E61" s="32" t="str">
        <f>VLOOKUP(A61,'Appendix 3b Ward Grants by Org'!A$4:H$407,5,FALSE)</f>
        <v>Storage boxes for donations received ahead of time.</v>
      </c>
      <c r="F61" s="33">
        <v>180</v>
      </c>
      <c r="G61" s="31" t="s">
        <v>557</v>
      </c>
      <c r="H61" s="34">
        <v>45876</v>
      </c>
    </row>
    <row r="62" spans="1:8" ht="93.6" x14ac:dyDescent="0.3">
      <c r="A62" s="31" t="s">
        <v>816</v>
      </c>
      <c r="B62" s="31" t="s">
        <v>815</v>
      </c>
      <c r="C62" s="31" t="s">
        <v>560</v>
      </c>
      <c r="D62" s="31" t="s">
        <v>814</v>
      </c>
      <c r="E62" s="32" t="str">
        <f>VLOOKUP(A62,'Appendix 3b Ward Grants by Org'!A$4:H$407,5,FALSE)</f>
        <v>To provide free, community, family friendly Music Events around the Bandstand from 23rd August 2025 to 14th September 2025, with music &amp; dancing to suit the occasion and free activities.</v>
      </c>
      <c r="F62" s="33">
        <v>250</v>
      </c>
      <c r="G62" s="31" t="s">
        <v>557</v>
      </c>
      <c r="H62" s="34">
        <v>45876</v>
      </c>
    </row>
    <row r="63" spans="1:8" ht="46.8" x14ac:dyDescent="0.3">
      <c r="A63" s="31" t="s">
        <v>805</v>
      </c>
      <c r="B63" s="31" t="s">
        <v>802</v>
      </c>
      <c r="C63" s="31" t="s">
        <v>560</v>
      </c>
      <c r="D63" s="31" t="s">
        <v>804</v>
      </c>
      <c r="E63" s="32" t="str">
        <f>VLOOKUP(A63,'Appendix 3b Ward Grants by Org'!A$4:H$407,5,FALSE)</f>
        <v>To purchase plants and flowers to enhance the appearance of the bayle</v>
      </c>
      <c r="F63" s="33">
        <v>200</v>
      </c>
      <c r="G63" s="31" t="s">
        <v>557</v>
      </c>
      <c r="H63" s="34">
        <v>45876</v>
      </c>
    </row>
    <row r="64" spans="1:8" ht="78" x14ac:dyDescent="0.3">
      <c r="A64" s="31" t="s">
        <v>795</v>
      </c>
      <c r="B64" s="31" t="s">
        <v>794</v>
      </c>
      <c r="C64" s="31" t="s">
        <v>560</v>
      </c>
      <c r="D64" s="31" t="s">
        <v>793</v>
      </c>
      <c r="E64" s="32" t="str">
        <f>VLOOKUP(A64,'Appendix 3b Ward Grants by Org'!A$4:H$407,5,FALSE)</f>
        <v>T-Shirts, neckerchiefs, hoodies and badges so the girls can both easily identify other members of our group and represent our unit and organisation abroad.</v>
      </c>
      <c r="F64" s="33">
        <v>100</v>
      </c>
      <c r="G64" s="31" t="s">
        <v>557</v>
      </c>
      <c r="H64" s="34">
        <v>45876</v>
      </c>
    </row>
    <row r="65" spans="1:8" ht="93.6" x14ac:dyDescent="0.3">
      <c r="A65" s="31" t="s">
        <v>748</v>
      </c>
      <c r="B65" s="31" t="s">
        <v>746</v>
      </c>
      <c r="C65" s="31" t="s">
        <v>745</v>
      </c>
      <c r="D65" s="31" t="s">
        <v>744</v>
      </c>
      <c r="E65" s="32" t="str">
        <f>VLOOKUP(A65,'Appendix 3b Ward Grants by Org'!A$4:H$407,5,FALSE)</f>
        <v>A full-day Christmas event that brings our community together along with carers to celebrate their achievements. This event is their main opportunity to connect with community at Christmas time.</v>
      </c>
      <c r="F65" s="33">
        <v>200</v>
      </c>
      <c r="G65" s="31" t="s">
        <v>557</v>
      </c>
      <c r="H65" s="34">
        <v>45943</v>
      </c>
    </row>
    <row r="66" spans="1:8" ht="62.4" x14ac:dyDescent="0.3">
      <c r="A66" s="31" t="s">
        <v>647</v>
      </c>
      <c r="B66" s="31" t="s">
        <v>646</v>
      </c>
      <c r="C66" s="31" t="s">
        <v>645</v>
      </c>
      <c r="D66" s="31" t="s">
        <v>349</v>
      </c>
      <c r="E66" s="32" t="str">
        <f>VLOOKUP(A66,'Appendix 3b Ward Grants by Org'!A$4:H$407,5,FALSE)</f>
        <v>2 sessions of the free Community Theatre Drop-In Drama Sessions. 2 sessions of the free Writing for Performance Sessions.</v>
      </c>
      <c r="F66" s="33">
        <v>200</v>
      </c>
      <c r="G66" s="31" t="s">
        <v>557</v>
      </c>
      <c r="H66" s="34">
        <v>45996</v>
      </c>
    </row>
    <row r="67" spans="1:8" ht="93.6" x14ac:dyDescent="0.3">
      <c r="A67" s="31" t="s">
        <v>629</v>
      </c>
      <c r="B67" s="31" t="s">
        <v>628</v>
      </c>
      <c r="C67" s="31" t="s">
        <v>627</v>
      </c>
      <c r="D67" s="31" t="s">
        <v>626</v>
      </c>
      <c r="E67" s="32" t="str">
        <f>VLOOKUP(A67,'Appendix 3b Ward Grants by Org'!A$4:H$407,5,FALSE)</f>
        <v>Exhibition about women's health by local artists in 20 shop windows along the Old High Street. A grant of £100 will fund one window, including project management, administration, marketing &amp; vinyls.</v>
      </c>
      <c r="F67" s="33">
        <v>100</v>
      </c>
      <c r="G67" s="31" t="s">
        <v>557</v>
      </c>
      <c r="H67" s="34">
        <v>46021</v>
      </c>
    </row>
    <row r="68" spans="1:8" ht="93.6" x14ac:dyDescent="0.3">
      <c r="A68" s="31" t="s">
        <v>576</v>
      </c>
      <c r="B68" s="31" t="s">
        <v>574</v>
      </c>
      <c r="C68" s="31" t="s">
        <v>560</v>
      </c>
      <c r="D68" s="31" t="s">
        <v>573</v>
      </c>
      <c r="E68" s="32" t="str">
        <f>VLOOKUP(A68,'Appendix 3b Ward Grants by Org'!A$4:H$407,5,FALSE)</f>
        <v>We would like to upgrade our current computers which are lagging and time consuming to use. We would like one or two newer, more powerful computers and a new printer.</v>
      </c>
      <c r="F68" s="33">
        <v>270</v>
      </c>
      <c r="G68" s="31" t="s">
        <v>557</v>
      </c>
      <c r="H68" s="34">
        <v>46053</v>
      </c>
    </row>
    <row r="69" spans="1:8" ht="62.4" x14ac:dyDescent="0.3">
      <c r="A69" s="31" t="s">
        <v>562</v>
      </c>
      <c r="B69" s="31" t="s">
        <v>561</v>
      </c>
      <c r="C69" s="31" t="s">
        <v>560</v>
      </c>
      <c r="D69" s="31" t="s">
        <v>559</v>
      </c>
      <c r="E69" s="32" t="str">
        <f>VLOOKUP(A69,'Appendix 3b Ward Grants by Org'!A$4:H$407,5,FALSE)</f>
        <v>Fee for facilitation of up-cycling workshop; creation of message-adorned garment; travel expenses and refreshments for young women</v>
      </c>
      <c r="F69" s="33">
        <v>400</v>
      </c>
      <c r="G69" s="31" t="s">
        <v>557</v>
      </c>
      <c r="H69" s="34">
        <v>46050</v>
      </c>
    </row>
    <row r="70" spans="1:8" ht="15.6" x14ac:dyDescent="0.3">
      <c r="A70" s="45" t="s">
        <v>931</v>
      </c>
      <c r="B70" s="46"/>
      <c r="C70" s="46"/>
      <c r="D70" s="46"/>
      <c r="E70" s="47"/>
      <c r="F70" s="48">
        <f>SUM(F57:F69)</f>
        <v>3000</v>
      </c>
      <c r="G70" s="49"/>
      <c r="H70" s="50"/>
    </row>
    <row r="71" spans="1:8" ht="15.6" x14ac:dyDescent="0.3">
      <c r="A71" s="55" t="s">
        <v>608</v>
      </c>
      <c r="B71" s="56"/>
      <c r="C71" s="56"/>
      <c r="D71" s="56"/>
      <c r="E71" s="56"/>
      <c r="F71" s="56"/>
      <c r="G71" s="56"/>
      <c r="H71" s="57"/>
    </row>
    <row r="72" spans="1:8" ht="93.6" x14ac:dyDescent="0.3">
      <c r="A72" s="31" t="s">
        <v>819</v>
      </c>
      <c r="B72" s="31" t="s">
        <v>815</v>
      </c>
      <c r="C72" s="31" t="s">
        <v>560</v>
      </c>
      <c r="D72" s="31" t="s">
        <v>814</v>
      </c>
      <c r="E72" s="32" t="str">
        <f>VLOOKUP(A72,'Appendix 3b Ward Grants by Org'!A$4:H$407,5,FALSE)</f>
        <v>To provide free, community, family friendly Music Events around the Bandstand from 23rd August 2025 to 14th September 2025, with music &amp; dancing to suit the occasion and free activities.</v>
      </c>
      <c r="F72" s="33">
        <v>250</v>
      </c>
      <c r="G72" s="31" t="s">
        <v>608</v>
      </c>
      <c r="H72" s="34">
        <v>45882</v>
      </c>
    </row>
    <row r="73" spans="1:8" ht="93.6" x14ac:dyDescent="0.3">
      <c r="A73" s="31" t="s">
        <v>613</v>
      </c>
      <c r="B73" s="31" t="s">
        <v>612</v>
      </c>
      <c r="C73" s="31" t="s">
        <v>611</v>
      </c>
      <c r="D73" s="31" t="s">
        <v>610</v>
      </c>
      <c r="E73" s="32" t="str">
        <f>VLOOKUP(A73,'Appendix 3b Ward Grants by Org'!A$4:H$407,5,FALSE)</f>
        <v>Sandgate Parish Council want to add a free, outdoor concrete table tennis table to Fremantle Park, mainly for older children. The Sandgate Society want to support the scheme costs.</v>
      </c>
      <c r="F73" s="33">
        <v>2750</v>
      </c>
      <c r="G73" s="31" t="s">
        <v>608</v>
      </c>
      <c r="H73" s="34">
        <v>46038</v>
      </c>
    </row>
    <row r="74" spans="1:8" ht="15.6" x14ac:dyDescent="0.3">
      <c r="A74" s="45" t="s">
        <v>931</v>
      </c>
      <c r="B74" s="46"/>
      <c r="C74" s="46"/>
      <c r="D74" s="46"/>
      <c r="E74" s="47"/>
      <c r="F74" s="48">
        <f>SUM(F72:F73)</f>
        <v>3000</v>
      </c>
      <c r="G74" s="49"/>
      <c r="H74" s="50"/>
    </row>
    <row r="75" spans="1:8" ht="15.6" x14ac:dyDescent="0.3">
      <c r="A75" s="55" t="s">
        <v>491</v>
      </c>
      <c r="B75" s="56"/>
      <c r="C75" s="56"/>
      <c r="D75" s="56"/>
      <c r="E75" s="56"/>
      <c r="F75" s="56"/>
      <c r="G75" s="56"/>
      <c r="H75" s="57"/>
    </row>
    <row r="76" spans="1:8" ht="46.8" x14ac:dyDescent="0.3">
      <c r="A76" s="31" t="s">
        <v>186</v>
      </c>
      <c r="B76" s="31" t="s">
        <v>183</v>
      </c>
      <c r="C76" s="31" t="s">
        <v>560</v>
      </c>
      <c r="D76" s="31" t="s">
        <v>183</v>
      </c>
      <c r="E76" s="32" t="str">
        <f>VLOOKUP(A76,'Appendix 3b Ward Grants by Org'!A$4:H$407,5,FALSE)</f>
        <v>To supply football equipment and upgrade facilities in the Pavilion on the Rype in Lydd.</v>
      </c>
      <c r="F76" s="33">
        <v>500</v>
      </c>
      <c r="G76" s="31" t="s">
        <v>491</v>
      </c>
      <c r="H76" s="34">
        <v>45824</v>
      </c>
    </row>
    <row r="77" spans="1:8" ht="62.4" x14ac:dyDescent="0.3">
      <c r="A77" s="31" t="s">
        <v>176</v>
      </c>
      <c r="B77" s="31" t="s">
        <v>173</v>
      </c>
      <c r="C77" s="31" t="s">
        <v>560</v>
      </c>
      <c r="D77" s="31" t="s">
        <v>174</v>
      </c>
      <c r="E77" s="32" t="str">
        <f>VLOOKUP(A77,'Appendix 3b Ward Grants by Org'!A$4:H$407,5,FALSE)</f>
        <v>The grant will be put towards Lyddfest 2025, a free local community music festival on the Rype in Lydd.</v>
      </c>
      <c r="F77" s="33">
        <v>500</v>
      </c>
      <c r="G77" s="31" t="s">
        <v>491</v>
      </c>
      <c r="H77" s="34">
        <v>45835</v>
      </c>
    </row>
    <row r="78" spans="1:8" ht="31.2" x14ac:dyDescent="0.3">
      <c r="A78" s="31" t="s">
        <v>834</v>
      </c>
      <c r="B78" s="31" t="s">
        <v>205</v>
      </c>
      <c r="C78" s="31" t="s">
        <v>560</v>
      </c>
      <c r="D78" s="31" t="s">
        <v>833</v>
      </c>
      <c r="E78" s="32" t="str">
        <f>VLOOKUP(A78,'Appendix 3b Ward Grants by Org'!A$4:H$407,5,FALSE)</f>
        <v>Bags for litter collection and clothing, both from Marsh suppliers</v>
      </c>
      <c r="F78" s="33">
        <v>494.65</v>
      </c>
      <c r="G78" s="31" t="s">
        <v>491</v>
      </c>
      <c r="H78" s="34">
        <v>45856</v>
      </c>
    </row>
    <row r="79" spans="1:8" ht="46.8" x14ac:dyDescent="0.3">
      <c r="A79" s="31" t="s">
        <v>391</v>
      </c>
      <c r="B79" s="31" t="s">
        <v>940</v>
      </c>
      <c r="C79" s="31" t="s">
        <v>625</v>
      </c>
      <c r="D79" s="31" t="s">
        <v>942</v>
      </c>
      <c r="E79" s="32" t="str">
        <f>VLOOKUP(A79,'Appendix 3b Ward Grants by Org'!A$4:H$407,5,FALSE)</f>
        <v>To subsidise a Christmas lunch for the attendees of Lydd meeting point.</v>
      </c>
      <c r="F79" s="33">
        <v>500</v>
      </c>
      <c r="G79" s="31" t="s">
        <v>491</v>
      </c>
      <c r="H79" s="34">
        <v>46004</v>
      </c>
    </row>
    <row r="80" spans="1:8" ht="46.8" x14ac:dyDescent="0.3">
      <c r="A80" s="31" t="s">
        <v>395</v>
      </c>
      <c r="B80" s="31" t="s">
        <v>392</v>
      </c>
      <c r="C80" s="31" t="s">
        <v>560</v>
      </c>
      <c r="D80" s="31" t="s">
        <v>974</v>
      </c>
      <c r="E80" s="32" t="str">
        <f>VLOOKUP(A80,'Appendix 3b Ward Grants by Org'!A$4:H$407,5,FALSE)</f>
        <v>The grant will be used to purchase dresses and Tiaras for Lydd Club Day queens and princesses</v>
      </c>
      <c r="F80" s="33">
        <v>500</v>
      </c>
      <c r="G80" s="31" t="s">
        <v>491</v>
      </c>
      <c r="H80" s="34">
        <v>46007</v>
      </c>
    </row>
    <row r="81" spans="1:8" ht="109.2" x14ac:dyDescent="0.3">
      <c r="A81" s="31" t="s">
        <v>493</v>
      </c>
      <c r="B81" s="31" t="s">
        <v>978</v>
      </c>
      <c r="C81" s="31" t="s">
        <v>560</v>
      </c>
      <c r="D81" s="31" t="s">
        <v>979</v>
      </c>
      <c r="E81" s="32" t="str">
        <f>VLOOKUP(A81,'Appendix 3b Ward Grants by Org'!A$4:H$407,5,FALSE)</f>
        <v>Grant funding will help us purchase costumes, props, and building materials, supporting our community pantomime and enabling performers of all ages to shine with confidence onstage and behind the scenes.</v>
      </c>
      <c r="F81" s="33">
        <v>500</v>
      </c>
      <c r="G81" s="31" t="s">
        <v>491</v>
      </c>
      <c r="H81" s="34">
        <v>46059</v>
      </c>
    </row>
    <row r="82" spans="1:8" ht="15.6" x14ac:dyDescent="0.3">
      <c r="A82" s="45" t="s">
        <v>931</v>
      </c>
      <c r="B82" s="46"/>
      <c r="C82" s="46"/>
      <c r="D82" s="46"/>
      <c r="E82" s="47"/>
      <c r="F82" s="48">
        <f>SUM(F76:F81)</f>
        <v>2994.65</v>
      </c>
      <c r="G82" s="49"/>
      <c r="H82" s="50"/>
    </row>
    <row r="83" spans="1:8" ht="15.6" x14ac:dyDescent="0.3">
      <c r="A83" s="55" t="s">
        <v>601</v>
      </c>
      <c r="B83" s="56"/>
      <c r="C83" s="56"/>
      <c r="D83" s="56"/>
      <c r="E83" s="56"/>
      <c r="F83" s="56"/>
      <c r="G83" s="56"/>
      <c r="H83" s="57"/>
    </row>
    <row r="84" spans="1:8" ht="46.8" x14ac:dyDescent="0.3">
      <c r="A84" s="31" t="s">
        <v>855</v>
      </c>
      <c r="B84" s="31" t="s">
        <v>198</v>
      </c>
      <c r="C84" s="31" t="s">
        <v>560</v>
      </c>
      <c r="D84" s="31" t="s">
        <v>854</v>
      </c>
      <c r="E84" s="32" t="str">
        <f>VLOOKUP(A84,'Appendix 3b Ward Grants by Org'!A$4:H$407,5,FALSE)</f>
        <v>Hire of Hawkinge Community Centre to support hosting the event</v>
      </c>
      <c r="F84" s="33">
        <v>800</v>
      </c>
      <c r="G84" s="31" t="s">
        <v>601</v>
      </c>
      <c r="H84" s="34">
        <v>45842</v>
      </c>
    </row>
    <row r="85" spans="1:8" ht="93.6" x14ac:dyDescent="0.3">
      <c r="A85" s="31" t="s">
        <v>204</v>
      </c>
      <c r="B85" s="31" t="s">
        <v>201</v>
      </c>
      <c r="C85" s="31" t="s">
        <v>560</v>
      </c>
      <c r="D85" s="31" t="s">
        <v>849</v>
      </c>
      <c r="E85" s="32" t="str">
        <f>VLOOKUP(A85,'Appendix 3b Ward Grants by Org'!A$4:H$407,5,FALSE)</f>
        <v>Folkestone and Hythe District Council have allowed us use of a workshop space in Hawkinge Cemetery. The grant application is for the Legal cost of producing the Licence of £700.00.</v>
      </c>
      <c r="F85" s="33">
        <v>700</v>
      </c>
      <c r="G85" s="31" t="s">
        <v>601</v>
      </c>
      <c r="H85" s="34">
        <v>45845</v>
      </c>
    </row>
    <row r="86" spans="1:8" ht="78" x14ac:dyDescent="0.3">
      <c r="A86" s="31" t="s">
        <v>237</v>
      </c>
      <c r="B86" s="31" t="s">
        <v>234</v>
      </c>
      <c r="C86" s="31" t="s">
        <v>812</v>
      </c>
      <c r="D86" s="31" t="s">
        <v>811</v>
      </c>
      <c r="E86" s="32" t="str">
        <f>VLOOKUP(A86,'Appendix 3b Ward Grants by Org'!A$4:H$407,5,FALSE)</f>
        <v>The equipment is beneficial for creating a stimulating and safe space that will assist in developing our students' physical and cognitive development.</v>
      </c>
      <c r="F86" s="33">
        <v>276.31</v>
      </c>
      <c r="G86" s="31" t="s">
        <v>601</v>
      </c>
      <c r="H86" s="34">
        <v>45873</v>
      </c>
    </row>
    <row r="87" spans="1:8" ht="46.8" x14ac:dyDescent="0.3">
      <c r="A87" s="31" t="s">
        <v>706</v>
      </c>
      <c r="B87" s="31" t="s">
        <v>705</v>
      </c>
      <c r="C87" s="31" t="s">
        <v>704</v>
      </c>
      <c r="D87" s="31" t="s">
        <v>703</v>
      </c>
      <c r="E87" s="32" t="str">
        <f>VLOOKUP(A87,'Appendix 3b Ward Grants by Org'!A$4:H$407,5,FALSE)</f>
        <v>The grant would be spent on a new piece of equipment for the mid / older age children.</v>
      </c>
      <c r="F87" s="33">
        <v>500</v>
      </c>
      <c r="G87" s="31" t="s">
        <v>601</v>
      </c>
      <c r="H87" s="34">
        <v>45945</v>
      </c>
    </row>
    <row r="88" spans="1:8" ht="78" x14ac:dyDescent="0.3">
      <c r="A88" s="31" t="s">
        <v>603</v>
      </c>
      <c r="B88" s="31" t="s">
        <v>512</v>
      </c>
      <c r="C88" s="31" t="s">
        <v>511</v>
      </c>
      <c r="D88" s="31" t="s">
        <v>580</v>
      </c>
      <c r="E88" s="32" t="str">
        <f>VLOOKUP(A88,'Appendix 3b Ward Grants by Org'!A$4:H$407,5,FALSE)</f>
        <v>The grant will contribute towards specialist craft materials to work with local school students to make costumes to take part in the carnival parade.</v>
      </c>
      <c r="F88" s="33">
        <v>709</v>
      </c>
      <c r="G88" s="31" t="s">
        <v>601</v>
      </c>
      <c r="H88" s="34">
        <v>46041</v>
      </c>
    </row>
    <row r="89" spans="1:8" ht="15.6" x14ac:dyDescent="0.3">
      <c r="A89" s="45" t="s">
        <v>931</v>
      </c>
      <c r="B89" s="46"/>
      <c r="C89" s="46"/>
      <c r="D89" s="46"/>
      <c r="E89" s="47"/>
      <c r="F89" s="48">
        <f>SUM(F84:F88)</f>
        <v>2985.31</v>
      </c>
      <c r="G89" s="49"/>
      <c r="H89" s="50"/>
    </row>
    <row r="90" spans="1:8" ht="15.6" x14ac:dyDescent="0.3">
      <c r="A90" s="55" t="s">
        <v>396</v>
      </c>
      <c r="B90" s="56"/>
      <c r="C90" s="56"/>
      <c r="D90" s="56"/>
      <c r="E90" s="56"/>
      <c r="F90" s="56"/>
      <c r="G90" s="56"/>
      <c r="H90" s="57"/>
    </row>
    <row r="91" spans="1:8" ht="78" x14ac:dyDescent="0.3">
      <c r="A91" s="31" t="s">
        <v>719</v>
      </c>
      <c r="B91" s="31" t="s">
        <v>315</v>
      </c>
      <c r="C91" s="31" t="s">
        <v>560</v>
      </c>
      <c r="D91" s="31" t="s">
        <v>315</v>
      </c>
      <c r="E91" s="32" t="str">
        <f>VLOOKUP(A91,'Appendix 3b Ward Grants by Org'!A$4:H$407,5,FALSE)</f>
        <v>The grant will be put towards the first aid provision that we are required to have to hold our event in accordance with our event application</v>
      </c>
      <c r="F91" s="33">
        <v>250</v>
      </c>
      <c r="G91" s="31" t="s">
        <v>396</v>
      </c>
      <c r="H91" s="34">
        <v>45930</v>
      </c>
    </row>
    <row r="92" spans="1:8" ht="78" x14ac:dyDescent="0.3">
      <c r="A92" s="31" t="s">
        <v>366</v>
      </c>
      <c r="B92" s="31" t="s">
        <v>433</v>
      </c>
      <c r="C92" s="31" t="s">
        <v>432</v>
      </c>
      <c r="D92" s="31" t="s">
        <v>668</v>
      </c>
      <c r="E92" s="32" t="str">
        <f>VLOOKUP(A92,'Appendix 3b Ward Grants by Org'!A$4:H$407,5,FALSE)</f>
        <v>We would like to recognise the amazing work that all of our volunteers do for us and would like to buy each of them a small thank you gift.</v>
      </c>
      <c r="F92" s="33">
        <v>385.11</v>
      </c>
      <c r="G92" s="31" t="s">
        <v>396</v>
      </c>
      <c r="H92" s="34">
        <v>45985</v>
      </c>
    </row>
    <row r="93" spans="1:8" ht="109.2" x14ac:dyDescent="0.3">
      <c r="A93" s="31" t="s">
        <v>655</v>
      </c>
      <c r="B93" s="31" t="s">
        <v>654</v>
      </c>
      <c r="C93" s="31" t="s">
        <v>423</v>
      </c>
      <c r="D93" s="31" t="s">
        <v>381</v>
      </c>
      <c r="E93" s="32" t="str">
        <f>VLOOKUP(A93,'Appendix 3b Ward Grants by Org'!A$4:H$407,5,FALSE)</f>
        <v>Responding to 2025's positive feedback, JAM wants to continue its community-benefitting activities for New Romney communities by delivering year round singing, art and sixth form futures development activities.</v>
      </c>
      <c r="F93" s="33">
        <v>500</v>
      </c>
      <c r="G93" s="31" t="s">
        <v>396</v>
      </c>
      <c r="H93" s="34">
        <v>45993</v>
      </c>
    </row>
    <row r="94" spans="1:8" ht="78" x14ac:dyDescent="0.3">
      <c r="A94" s="31" t="s">
        <v>607</v>
      </c>
      <c r="B94" s="31" t="s">
        <v>606</v>
      </c>
      <c r="C94" s="31" t="s">
        <v>973</v>
      </c>
      <c r="D94" s="31" t="s">
        <v>605</v>
      </c>
      <c r="E94" s="32" t="str">
        <f>VLOOKUP(A94,'Appendix 3b Ward Grants by Org'!A$4:H$407,5,FALSE)</f>
        <v>We would like to repurpose a small office into a safe space for our young people to access to improve their mental wellbeing: they will create it themselves with help.</v>
      </c>
      <c r="F94" s="33">
        <v>498.72</v>
      </c>
      <c r="G94" s="31" t="s">
        <v>396</v>
      </c>
      <c r="H94" s="34">
        <v>46051</v>
      </c>
    </row>
    <row r="95" spans="1:8" ht="62.4" x14ac:dyDescent="0.3">
      <c r="A95" s="31" t="s">
        <v>515</v>
      </c>
      <c r="B95" s="31" t="s">
        <v>420</v>
      </c>
      <c r="C95" s="31" t="s">
        <v>560</v>
      </c>
      <c r="D95" s="31" t="s">
        <v>514</v>
      </c>
      <c r="E95" s="32" t="str">
        <f>VLOOKUP(A95,'Appendix 3b Ward Grants by Org'!A$4:H$407,5,FALSE)</f>
        <v>Purchase of a laptop and printer to enable the parish council to undertake digital admin and hard copy information</v>
      </c>
      <c r="F95" s="33">
        <v>457.99</v>
      </c>
      <c r="G95" s="31" t="s">
        <v>396</v>
      </c>
      <c r="H95" s="34">
        <v>46071</v>
      </c>
    </row>
    <row r="96" spans="1:8" ht="46.8" x14ac:dyDescent="0.3">
      <c r="A96" s="31" t="s">
        <v>421</v>
      </c>
      <c r="B96" s="31" t="s">
        <v>420</v>
      </c>
      <c r="C96" s="31" t="s">
        <v>560</v>
      </c>
      <c r="D96" s="31" t="s">
        <v>419</v>
      </c>
      <c r="E96" s="32" t="str">
        <f>VLOOKUP(A96,'Appendix 3b Ward Grants by Org'!A$4:H$407,5,FALSE)</f>
        <v>Creation of independent parish council website and email to ensure compliance with legislation</v>
      </c>
      <c r="F96" s="33">
        <v>700</v>
      </c>
      <c r="G96" s="31" t="s">
        <v>396</v>
      </c>
      <c r="H96" s="34">
        <v>46080</v>
      </c>
    </row>
    <row r="97" spans="1:8" ht="31.2" x14ac:dyDescent="0.3">
      <c r="A97" s="31" t="s">
        <v>401</v>
      </c>
      <c r="B97" s="31" t="s">
        <v>400</v>
      </c>
      <c r="C97" s="31" t="s">
        <v>399</v>
      </c>
      <c r="D97" s="31" t="s">
        <v>398</v>
      </c>
      <c r="E97" s="32" t="str">
        <f>VLOOKUP(A97,'Appendix 3b Ward Grants by Org'!A$4:H$407,5,FALSE)</f>
        <v>Kitchen appliances to help speed up the service time in the kitchen.</v>
      </c>
      <c r="F97" s="33">
        <v>208.18</v>
      </c>
      <c r="G97" s="31" t="s">
        <v>396</v>
      </c>
      <c r="H97" s="34">
        <v>46080</v>
      </c>
    </row>
    <row r="98" spans="1:8" ht="15.6" x14ac:dyDescent="0.3">
      <c r="A98" s="45" t="s">
        <v>931</v>
      </c>
      <c r="B98" s="46"/>
      <c r="C98" s="46"/>
      <c r="D98" s="46"/>
      <c r="E98" s="47"/>
      <c r="F98" s="48">
        <f>SUM(F91:F97)</f>
        <v>3000</v>
      </c>
      <c r="G98" s="49"/>
      <c r="H98" s="50"/>
    </row>
    <row r="99" spans="1:8" ht="15.6" x14ac:dyDescent="0.3">
      <c r="A99" s="55" t="s">
        <v>599</v>
      </c>
      <c r="B99" s="56"/>
      <c r="C99" s="56"/>
      <c r="D99" s="56"/>
      <c r="E99" s="56"/>
      <c r="F99" s="56"/>
      <c r="G99" s="56"/>
      <c r="H99" s="57"/>
    </row>
    <row r="100" spans="1:8" ht="93.6" x14ac:dyDescent="0.3">
      <c r="A100" s="31" t="s">
        <v>921</v>
      </c>
      <c r="B100" s="31" t="s">
        <v>512</v>
      </c>
      <c r="C100" s="31" t="s">
        <v>511</v>
      </c>
      <c r="D100" s="31" t="s">
        <v>876</v>
      </c>
      <c r="E100" s="32" t="str">
        <f>VLOOKUP(A100,'Appendix 3b Ward Grants by Org'!A$4:H$407,5,FALSE)</f>
        <v>The grant will be spent on the freelance artist fees to deliver the carnival workshop programme with teachers and students to create the 800 costumes made for the Charivari carnival.</v>
      </c>
      <c r="F100" s="33">
        <v>500</v>
      </c>
      <c r="G100" s="31" t="s">
        <v>599</v>
      </c>
      <c r="H100" s="34">
        <v>45804</v>
      </c>
    </row>
    <row r="101" spans="1:8" ht="62.4" x14ac:dyDescent="0.3">
      <c r="A101" s="31" t="s">
        <v>831</v>
      </c>
      <c r="B101" s="31" t="s">
        <v>829</v>
      </c>
      <c r="C101" s="31" t="s">
        <v>616</v>
      </c>
      <c r="D101" s="31" t="s">
        <v>828</v>
      </c>
      <c r="E101" s="32" t="str">
        <f>VLOOKUP(A101,'Appendix 3b Ward Grants by Org'!A$4:H$407,5,FALSE)</f>
        <v>Materials for educating the public about the hazards of Asian Hornets and tracking and destroying their nests.</v>
      </c>
      <c r="F101" s="33">
        <v>500</v>
      </c>
      <c r="G101" s="31" t="s">
        <v>599</v>
      </c>
      <c r="H101" s="34">
        <v>45861</v>
      </c>
    </row>
    <row r="102" spans="1:8" ht="78" x14ac:dyDescent="0.3">
      <c r="A102" s="31" t="s">
        <v>757</v>
      </c>
      <c r="B102" s="31" t="s">
        <v>651</v>
      </c>
      <c r="C102" s="31" t="s">
        <v>650</v>
      </c>
      <c r="D102" s="31" t="s">
        <v>756</v>
      </c>
      <c r="E102" s="32" t="str">
        <f>VLOOKUP(A102,'Appendix 3b Ward Grants by Org'!A$4:H$407,5,FALSE)</f>
        <v>Grant will fund installation of a lift, improving accessibility, connecting the community with the club, and ensuring inclusive participation for all members and visitors.</v>
      </c>
      <c r="F102" s="33">
        <v>500</v>
      </c>
      <c r="G102" s="31" t="s">
        <v>599</v>
      </c>
      <c r="H102" s="34">
        <v>45910</v>
      </c>
    </row>
    <row r="103" spans="1:8" ht="109.2" x14ac:dyDescent="0.3">
      <c r="A103" s="31" t="s">
        <v>691</v>
      </c>
      <c r="B103" s="31" t="s">
        <v>687</v>
      </c>
      <c r="C103" s="31" t="s">
        <v>686</v>
      </c>
      <c r="D103" s="31" t="s">
        <v>685</v>
      </c>
      <c r="E103" s="32" t="str">
        <f>VLOOKUP(A103,'Appendix 3b Ward Grants by Org'!A$4:H$407,5,FALSE)</f>
        <v>Repair and restoration of the final section of The Triangle's Grade II listed boundary wall using traditional materials, preserving local heritage and completing ten years of community-led conservation and care.</v>
      </c>
      <c r="F103" s="33">
        <v>500</v>
      </c>
      <c r="G103" s="31" t="s">
        <v>599</v>
      </c>
      <c r="H103" s="34">
        <v>45967</v>
      </c>
    </row>
    <row r="104" spans="1:8" ht="62.4" x14ac:dyDescent="0.3">
      <c r="A104" s="31" t="s">
        <v>358</v>
      </c>
      <c r="B104" s="31" t="s">
        <v>676</v>
      </c>
      <c r="C104" s="31" t="s">
        <v>675</v>
      </c>
      <c r="D104" s="31" t="s">
        <v>674</v>
      </c>
      <c r="E104" s="32" t="str">
        <f>VLOOKUP(A104,'Appendix 3b Ward Grants by Org'!A$4:H$407,5,FALSE)</f>
        <v>To provide the under 75 year old living with Dementia a covid vaccination as not eligible for via NHS</v>
      </c>
      <c r="F104" s="33">
        <v>600</v>
      </c>
      <c r="G104" s="31" t="s">
        <v>599</v>
      </c>
      <c r="H104" s="34">
        <v>45969</v>
      </c>
    </row>
    <row r="105" spans="1:8" ht="93.6" x14ac:dyDescent="0.3">
      <c r="A105" s="31" t="s">
        <v>600</v>
      </c>
      <c r="B105" s="31" t="s">
        <v>597</v>
      </c>
      <c r="C105" s="31" t="s">
        <v>596</v>
      </c>
      <c r="D105" s="31" t="s">
        <v>595</v>
      </c>
      <c r="E105" s="32" t="str">
        <f>VLOOKUP(A105,'Appendix 3b Ward Grants by Org'!A$4:H$407,5,FALSE)</f>
        <v>Setting up and running a community kitchen project to offer cooking lessons, hot meals and community engagement to vulnerable and isolated members of the community.</v>
      </c>
      <c r="F105" s="33">
        <v>400</v>
      </c>
      <c r="G105" s="31" t="s">
        <v>599</v>
      </c>
      <c r="H105" s="34">
        <v>46041</v>
      </c>
    </row>
    <row r="106" spans="1:8" ht="15.6" x14ac:dyDescent="0.3">
      <c r="A106" s="45" t="s">
        <v>931</v>
      </c>
      <c r="B106" s="46"/>
      <c r="C106" s="46"/>
      <c r="D106" s="46"/>
      <c r="E106" s="47"/>
      <c r="F106" s="48">
        <f>SUM(F100:F105)</f>
        <v>3000</v>
      </c>
      <c r="G106" s="49"/>
      <c r="H106" s="50"/>
    </row>
    <row r="107" spans="1:8" ht="15.6" x14ac:dyDescent="0.3">
      <c r="A107" s="55" t="s">
        <v>425</v>
      </c>
      <c r="B107" s="56"/>
      <c r="C107" s="56"/>
      <c r="D107" s="56"/>
      <c r="E107" s="56"/>
      <c r="F107" s="56"/>
      <c r="G107" s="56"/>
      <c r="H107" s="57"/>
    </row>
    <row r="108" spans="1:8" ht="46.8" x14ac:dyDescent="0.3">
      <c r="A108" s="31" t="s">
        <v>791</v>
      </c>
      <c r="B108" s="31" t="s">
        <v>790</v>
      </c>
      <c r="C108" s="31" t="s">
        <v>1000</v>
      </c>
      <c r="D108" s="31" t="s">
        <v>789</v>
      </c>
      <c r="E108" s="32" t="str">
        <f>VLOOKUP(A108,'Appendix 3b Ward Grants by Org'!A$4:H$407,5,FALSE)</f>
        <v>Asian hornet traps (type VespaCatch Select) and trap bait (type Trappit)</v>
      </c>
      <c r="F108" s="33">
        <v>274</v>
      </c>
      <c r="G108" s="31" t="s">
        <v>425</v>
      </c>
      <c r="H108" s="34">
        <v>45880</v>
      </c>
    </row>
    <row r="109" spans="1:8" ht="78" x14ac:dyDescent="0.3">
      <c r="A109" s="31" t="s">
        <v>292</v>
      </c>
      <c r="B109" s="31" t="s">
        <v>760</v>
      </c>
      <c r="C109" s="31" t="s">
        <v>761</v>
      </c>
      <c r="D109" s="31" t="s">
        <v>760</v>
      </c>
      <c r="E109" s="32" t="str">
        <f>VLOOKUP(A109,'Appendix 3b Ward Grants by Org'!A$4:H$407,5,FALSE)</f>
        <v>The purchase of pew cushions to improve the comfort of people attending the events held in the church which is our only community space.</v>
      </c>
      <c r="F109" s="33">
        <v>500</v>
      </c>
      <c r="G109" s="31" t="s">
        <v>425</v>
      </c>
      <c r="H109" s="34">
        <v>45909</v>
      </c>
    </row>
    <row r="110" spans="1:8" ht="46.8" x14ac:dyDescent="0.3">
      <c r="A110" s="31" t="s">
        <v>738</v>
      </c>
      <c r="B110" s="31" t="s">
        <v>735</v>
      </c>
      <c r="C110" s="31" t="s">
        <v>560</v>
      </c>
      <c r="D110" s="31" t="s">
        <v>734</v>
      </c>
      <c r="E110" s="32" t="str">
        <f>VLOOKUP(A110,'Appendix 3b Ward Grants by Org'!A$4:H$407,5,FALSE)</f>
        <v>We intend to use the grant for costumes, props and microphones for the children's performances</v>
      </c>
      <c r="F110" s="33">
        <v>250</v>
      </c>
      <c r="G110" s="31" t="s">
        <v>425</v>
      </c>
      <c r="H110" s="34">
        <v>45937</v>
      </c>
    </row>
    <row r="111" spans="1:8" ht="46.8" x14ac:dyDescent="0.3">
      <c r="A111" s="31" t="s">
        <v>332</v>
      </c>
      <c r="B111" s="31" t="s">
        <v>711</v>
      </c>
      <c r="C111" s="31" t="s">
        <v>710</v>
      </c>
      <c r="D111" s="31" t="s">
        <v>331</v>
      </c>
      <c r="E111" s="32" t="str">
        <f>VLOOKUP(A111,'Appendix 3b Ward Grants by Org'!A$4:H$407,5,FALSE)</f>
        <v>The cost of installation of solar PV and battery storage system to Postling village hall</v>
      </c>
      <c r="F111" s="33">
        <v>250</v>
      </c>
      <c r="G111" s="31" t="s">
        <v>425</v>
      </c>
      <c r="H111" s="34">
        <v>45944</v>
      </c>
    </row>
    <row r="112" spans="1:8" ht="78" x14ac:dyDescent="0.3">
      <c r="A112" s="31" t="s">
        <v>653</v>
      </c>
      <c r="B112" s="31" t="s">
        <v>651</v>
      </c>
      <c r="C112" s="31" t="s">
        <v>650</v>
      </c>
      <c r="D112" s="31" t="s">
        <v>756</v>
      </c>
      <c r="E112" s="32" t="str">
        <f>VLOOKUP(A112,'Appendix 3b Ward Grants by Org'!A$4:H$407,5,FALSE)</f>
        <v>Grant will fund installation of a lift, improving accessibility, connecting the community with the club, and ensuring inclusive participation for all members and visitors.</v>
      </c>
      <c r="F112" s="33">
        <v>250</v>
      </c>
      <c r="G112" s="31" t="s">
        <v>425</v>
      </c>
      <c r="H112" s="34">
        <v>45994</v>
      </c>
    </row>
    <row r="113" spans="1:8" ht="46.8" x14ac:dyDescent="0.3">
      <c r="A113" s="31" t="s">
        <v>583</v>
      </c>
      <c r="B113" s="31" t="s">
        <v>993</v>
      </c>
      <c r="C113" s="31" t="s">
        <v>560</v>
      </c>
      <c r="D113" s="31" t="s">
        <v>577</v>
      </c>
      <c r="E113" s="32" t="str">
        <f>VLOOKUP(A113,'Appendix 3b Ward Grants by Org'!A$4:H$407,5,FALSE)</f>
        <v>With these pitch improvements we can offer more clubs a place to play football</v>
      </c>
      <c r="F113" s="33">
        <v>500</v>
      </c>
      <c r="G113" s="31" t="s">
        <v>425</v>
      </c>
      <c r="H113" s="34">
        <v>46042</v>
      </c>
    </row>
    <row r="114" spans="1:8" ht="46.8" x14ac:dyDescent="0.3">
      <c r="A114" s="31" t="s">
        <v>551</v>
      </c>
      <c r="B114" s="31" t="s">
        <v>549</v>
      </c>
      <c r="C114" s="31" t="s">
        <v>548</v>
      </c>
      <c r="D114" s="31" t="s">
        <v>547</v>
      </c>
      <c r="E114" s="32" t="str">
        <f>VLOOKUP(A114,'Appendix 3b Ward Grants by Org'!A$4:H$407,5,FALSE)</f>
        <v>Replacement of the boundary fencing to the front of the War Memorial Hall</v>
      </c>
      <c r="F114" s="33">
        <v>355</v>
      </c>
      <c r="G114" s="31" t="s">
        <v>425</v>
      </c>
      <c r="H114" s="34">
        <v>46050</v>
      </c>
    </row>
    <row r="115" spans="1:8" ht="31.2" x14ac:dyDescent="0.3">
      <c r="A115" s="31" t="s">
        <v>539</v>
      </c>
      <c r="B115" s="31" t="s">
        <v>537</v>
      </c>
      <c r="C115" s="31" t="s">
        <v>560</v>
      </c>
      <c r="D115" s="31" t="s">
        <v>536</v>
      </c>
      <c r="E115" s="32" t="str">
        <f>VLOOKUP(A115,'Appendix 3b Ward Grants by Org'!A$4:H$407,5,FALSE)</f>
        <v>Purchase of training defibrillators and Mini Annie CPR Dummy</v>
      </c>
      <c r="F115" s="33">
        <v>140</v>
      </c>
      <c r="G115" s="31" t="s">
        <v>425</v>
      </c>
      <c r="H115" s="34">
        <v>46052</v>
      </c>
    </row>
    <row r="116" spans="1:8" ht="46.8" x14ac:dyDescent="0.3">
      <c r="A116" s="31" t="s">
        <v>428</v>
      </c>
      <c r="B116" s="31" t="s">
        <v>427</v>
      </c>
      <c r="C116" s="31" t="s">
        <v>990</v>
      </c>
      <c r="D116" s="31" t="s">
        <v>426</v>
      </c>
      <c r="E116" s="32" t="str">
        <f>VLOOKUP(A116,'Appendix 3b Ward Grants by Org'!A$4:H$407,5,FALSE)</f>
        <v>Replace existing front door with a commercial standard disabled access door</v>
      </c>
      <c r="F116" s="33">
        <v>481</v>
      </c>
      <c r="G116" s="31" t="s">
        <v>425</v>
      </c>
      <c r="H116" s="34">
        <v>46073</v>
      </c>
    </row>
    <row r="117" spans="1:8" ht="15.6" x14ac:dyDescent="0.3">
      <c r="A117" s="45" t="s">
        <v>931</v>
      </c>
      <c r="B117" s="46"/>
      <c r="C117" s="46"/>
      <c r="D117" s="46"/>
      <c r="E117" s="47"/>
      <c r="F117" s="48">
        <f>SUM(F108:F116)</f>
        <v>3000</v>
      </c>
      <c r="G117" s="49"/>
      <c r="H117" s="50"/>
    </row>
    <row r="118" spans="1:8" ht="15.6" x14ac:dyDescent="0.3">
      <c r="A118" s="55" t="s">
        <v>422</v>
      </c>
      <c r="B118" s="56"/>
      <c r="C118" s="56"/>
      <c r="D118" s="56"/>
      <c r="E118" s="56"/>
      <c r="F118" s="56"/>
      <c r="G118" s="56"/>
      <c r="H118" s="57"/>
    </row>
    <row r="119" spans="1:8" ht="93.6" x14ac:dyDescent="0.3">
      <c r="A119" s="31" t="s">
        <v>917</v>
      </c>
      <c r="B119" s="31" t="s">
        <v>512</v>
      </c>
      <c r="C119" s="31" t="s">
        <v>511</v>
      </c>
      <c r="D119" s="31" t="s">
        <v>876</v>
      </c>
      <c r="E119" s="32" t="str">
        <f>VLOOKUP(A119,'Appendix 3b Ward Grants by Org'!A$4:H$407,5,FALSE)</f>
        <v>The grant will be spent on the freelance artist fees to deliver the carnival workshop programme with teachers and students to create the 800 costumes made for the Charivari carnival.</v>
      </c>
      <c r="F119" s="33">
        <v>300</v>
      </c>
      <c r="G119" s="31" t="s">
        <v>422</v>
      </c>
      <c r="H119" s="34">
        <v>45807</v>
      </c>
    </row>
    <row r="120" spans="1:8" ht="78" x14ac:dyDescent="0.3">
      <c r="A120" s="31" t="s">
        <v>868</v>
      </c>
      <c r="B120" s="31" t="s">
        <v>867</v>
      </c>
      <c r="C120" s="31" t="s">
        <v>866</v>
      </c>
      <c r="D120" s="31" t="s">
        <v>865</v>
      </c>
      <c r="E120" s="32" t="str">
        <f>VLOOKUP(A120,'Appendix 3b Ward Grants by Org'!A$4:H$407,5,FALSE)</f>
        <v>We have been gifted a piece of land within the grounds of home Farm Trust, Lympne Place and would like to set up a community garden for local people.</v>
      </c>
      <c r="F120" s="33">
        <v>325</v>
      </c>
      <c r="G120" s="31" t="s">
        <v>422</v>
      </c>
      <c r="H120" s="34">
        <v>45841</v>
      </c>
    </row>
    <row r="121" spans="1:8" ht="62.4" x14ac:dyDescent="0.3">
      <c r="A121" s="31" t="s">
        <v>830</v>
      </c>
      <c r="B121" s="31" t="s">
        <v>829</v>
      </c>
      <c r="C121" s="31" t="s">
        <v>560</v>
      </c>
      <c r="D121" s="31" t="s">
        <v>828</v>
      </c>
      <c r="E121" s="32" t="str">
        <f>VLOOKUP(A121,'Appendix 3b Ward Grants by Org'!A$4:H$407,5,FALSE)</f>
        <v>Materials for educating the public about the hazards of Asian Hornets and tracking and destroying their nests.</v>
      </c>
      <c r="F121" s="33">
        <v>500</v>
      </c>
      <c r="G121" s="31" t="s">
        <v>422</v>
      </c>
      <c r="H121" s="34">
        <v>45859</v>
      </c>
    </row>
    <row r="122" spans="1:8" ht="62.4" x14ac:dyDescent="0.3">
      <c r="A122" s="31" t="s">
        <v>742</v>
      </c>
      <c r="B122" s="31" t="s">
        <v>597</v>
      </c>
      <c r="C122" s="31" t="s">
        <v>596</v>
      </c>
      <c r="D122" s="31" t="s">
        <v>740</v>
      </c>
      <c r="E122" s="32" t="str">
        <f>VLOOKUP(A122,'Appendix 3b Ward Grants by Org'!A$4:H$407,5,FALSE)</f>
        <v>To redecorate the youth centre, repainting walls, creating an improved DJ booth and improving the cafe counter area.</v>
      </c>
      <c r="F122" s="33">
        <v>500</v>
      </c>
      <c r="G122" s="31" t="s">
        <v>422</v>
      </c>
      <c r="H122" s="34">
        <v>45915</v>
      </c>
    </row>
    <row r="123" spans="1:8" ht="109.2" x14ac:dyDescent="0.3">
      <c r="A123" s="31" t="s">
        <v>688</v>
      </c>
      <c r="B123" s="31" t="s">
        <v>687</v>
      </c>
      <c r="C123" s="31" t="s">
        <v>686</v>
      </c>
      <c r="D123" s="31" t="s">
        <v>685</v>
      </c>
      <c r="E123" s="32" t="str">
        <f>VLOOKUP(A123,'Appendix 3b Ward Grants by Org'!A$4:H$407,5,FALSE)</f>
        <v>Repair and restoration of the final section of The Triangle's Grade II listed boundary wall using traditional materials, preserving local heritage and completing ten years of community-led conservation and care.</v>
      </c>
      <c r="F123" s="33">
        <v>500</v>
      </c>
      <c r="G123" s="31" t="s">
        <v>422</v>
      </c>
      <c r="H123" s="34">
        <v>45967</v>
      </c>
    </row>
    <row r="124" spans="1:8" ht="46.8" x14ac:dyDescent="0.3">
      <c r="A124" s="31" t="s">
        <v>370</v>
      </c>
      <c r="B124" s="31" t="s">
        <v>367</v>
      </c>
      <c r="C124" s="31" t="s">
        <v>560</v>
      </c>
      <c r="D124" s="31" t="s">
        <v>666</v>
      </c>
      <c r="E124" s="32" t="str">
        <f>VLOOKUP(A124,'Appendix 3b Ward Grants by Org'!A$4:H$407,5,FALSE)</f>
        <v>Changes to the current E-Waste Recycling Drop Off in Hythe High Street to enable it to continue</v>
      </c>
      <c r="F124" s="33">
        <v>297.70999999999998</v>
      </c>
      <c r="G124" s="31" t="s">
        <v>422</v>
      </c>
      <c r="H124" s="34">
        <v>45973</v>
      </c>
    </row>
    <row r="125" spans="1:8" ht="124.8" x14ac:dyDescent="0.3">
      <c r="A125" s="31" t="s">
        <v>424</v>
      </c>
      <c r="B125" s="31" t="s">
        <v>969</v>
      </c>
      <c r="C125" s="31" t="s">
        <v>423</v>
      </c>
      <c r="D125" s="31" t="s">
        <v>971</v>
      </c>
      <c r="E125" s="32" t="str">
        <f>VLOOKUP(A125,'Appendix 3b Ward Grants by Org'!A$4:H$407,5,FALSE)</f>
        <v>World-class pianists John Hudson and Thomas Kelly will perform Beethoven and Debussy, culminating in Mussorgsky's much loved "Pictures at an Exhibition", bringing the Hythe community together to enjoy this rare "Four hands, one piano" experience.</v>
      </c>
      <c r="F125" s="33">
        <v>577</v>
      </c>
      <c r="G125" s="31" t="s">
        <v>422</v>
      </c>
      <c r="H125" s="34">
        <v>46074</v>
      </c>
    </row>
    <row r="126" spans="1:8" ht="15.6" x14ac:dyDescent="0.3">
      <c r="A126" s="45" t="s">
        <v>931</v>
      </c>
      <c r="B126" s="46"/>
      <c r="C126" s="46"/>
      <c r="D126" s="46"/>
      <c r="E126" s="47"/>
      <c r="F126" s="48">
        <f>SUM(F119:F125)</f>
        <v>2999.71</v>
      </c>
      <c r="G126" s="49"/>
      <c r="H126" s="50"/>
    </row>
    <row r="127" spans="1:8" ht="15.6" x14ac:dyDescent="0.3">
      <c r="A127" s="55" t="s">
        <v>506</v>
      </c>
      <c r="B127" s="56"/>
      <c r="C127" s="56"/>
      <c r="D127" s="56"/>
      <c r="E127" s="56"/>
      <c r="F127" s="56"/>
      <c r="G127" s="56"/>
      <c r="H127" s="57"/>
    </row>
    <row r="128" spans="1:8" ht="15.6" x14ac:dyDescent="0.3">
      <c r="A128" s="31" t="s">
        <v>166</v>
      </c>
      <c r="B128" s="31" t="s">
        <v>900</v>
      </c>
      <c r="C128" s="31" t="s">
        <v>899</v>
      </c>
      <c r="D128" s="31" t="s">
        <v>898</v>
      </c>
      <c r="E128" s="32" t="str">
        <f>VLOOKUP(A128,'Appendix 3b Ward Grants by Org'!A$4:H$407,5,FALSE)</f>
        <v>Liability Insurance</v>
      </c>
      <c r="F128" s="33">
        <v>250</v>
      </c>
      <c r="G128" s="31" t="s">
        <v>506</v>
      </c>
      <c r="H128" s="34">
        <v>45812</v>
      </c>
    </row>
    <row r="129" spans="1:8" ht="93.6" x14ac:dyDescent="0.3">
      <c r="A129" s="31" t="s">
        <v>896</v>
      </c>
      <c r="B129" s="31" t="s">
        <v>512</v>
      </c>
      <c r="C129" s="31" t="s">
        <v>511</v>
      </c>
      <c r="D129" s="31" t="s">
        <v>876</v>
      </c>
      <c r="E129" s="32" t="str">
        <f>VLOOKUP(A129,'Appendix 3b Ward Grants by Org'!A$4:H$407,5,FALSE)</f>
        <v>The grant will be spent on the freelance artist fees to deliver the carnival workshop programme with teachers and students to create the 800 costumes made for the Charivari carnival.</v>
      </c>
      <c r="F129" s="33">
        <v>500</v>
      </c>
      <c r="G129" s="31" t="s">
        <v>506</v>
      </c>
      <c r="H129" s="34">
        <v>45812</v>
      </c>
    </row>
    <row r="130" spans="1:8" ht="93.6" x14ac:dyDescent="0.3">
      <c r="A130" s="31" t="s">
        <v>861</v>
      </c>
      <c r="B130" s="31" t="s">
        <v>860</v>
      </c>
      <c r="C130" s="31" t="s">
        <v>859</v>
      </c>
      <c r="D130" s="31" t="s">
        <v>858</v>
      </c>
      <c r="E130" s="32" t="str">
        <f>VLOOKUP(A130,'Appendix 3b Ward Grants by Org'!A$4:H$407,5,FALSE)</f>
        <v>The grant will deliver music and movement workshops &amp; rehearsals with adults and children (including disabled adults) and events that engage people with local coastal geomorphology in creative ways.</v>
      </c>
      <c r="F130" s="33">
        <v>200</v>
      </c>
      <c r="G130" s="31" t="s">
        <v>506</v>
      </c>
      <c r="H130" s="34">
        <v>45852</v>
      </c>
    </row>
    <row r="131" spans="1:8" ht="78" x14ac:dyDescent="0.3">
      <c r="A131" s="31" t="s">
        <v>259</v>
      </c>
      <c r="B131" s="31" t="s">
        <v>956</v>
      </c>
      <c r="C131" s="31" t="s">
        <v>785</v>
      </c>
      <c r="D131" s="31" t="s">
        <v>784</v>
      </c>
      <c r="E131" s="32" t="str">
        <f>VLOOKUP(A131,'Appendix 3b Ward Grants by Org'!A$4:H$407,5,FALSE)</f>
        <v>Our outside furniture has been donated or made from pallets. All of it now needs repainting to make sure it lasts through the weather conditions onsite.</v>
      </c>
      <c r="F131" s="33">
        <v>198</v>
      </c>
      <c r="G131" s="31" t="s">
        <v>506</v>
      </c>
      <c r="H131" s="34">
        <v>45881</v>
      </c>
    </row>
    <row r="132" spans="1:8" ht="93.6" x14ac:dyDescent="0.3">
      <c r="A132" s="31" t="s">
        <v>773</v>
      </c>
      <c r="B132" s="31" t="s">
        <v>994</v>
      </c>
      <c r="C132" s="31" t="s">
        <v>508</v>
      </c>
      <c r="D132" s="31" t="s">
        <v>995</v>
      </c>
      <c r="E132" s="32" t="str">
        <f>VLOOKUP(A132,'Appendix 3b Ward Grants by Org'!A$4:H$407,5,FALSE)</f>
        <v>The grant will be spent on continuing with the repairs to all windows repairing water damage to surrounding areas and preventing further leaks. This includes sills, frames, floors and brickwork.</v>
      </c>
      <c r="F132" s="33">
        <v>750</v>
      </c>
      <c r="G132" s="31" t="s">
        <v>506</v>
      </c>
      <c r="H132" s="34">
        <v>45897</v>
      </c>
    </row>
    <row r="133" spans="1:8" ht="93.6" x14ac:dyDescent="0.3">
      <c r="A133" s="31" t="s">
        <v>749</v>
      </c>
      <c r="B133" s="31" t="s">
        <v>746</v>
      </c>
      <c r="C133" s="31" t="s">
        <v>745</v>
      </c>
      <c r="D133" s="31" t="s">
        <v>744</v>
      </c>
      <c r="E133" s="32" t="str">
        <f>VLOOKUP(A133,'Appendix 3b Ward Grants by Org'!A$4:H$407,5,FALSE)</f>
        <v>A full-day Christmas event that brings our community together along with carers to celebrate their achievements. This event is their main opportunity to connect with community at Christmas time.</v>
      </c>
      <c r="F133" s="33">
        <v>250</v>
      </c>
      <c r="G133" s="31" t="s">
        <v>506</v>
      </c>
      <c r="H133" s="34">
        <v>45912</v>
      </c>
    </row>
    <row r="134" spans="1:8" ht="46.8" x14ac:dyDescent="0.3">
      <c r="A134" s="31" t="s">
        <v>715</v>
      </c>
      <c r="B134" s="31" t="s">
        <v>628</v>
      </c>
      <c r="C134" s="31" t="s">
        <v>627</v>
      </c>
      <c r="D134" s="31" t="s">
        <v>713</v>
      </c>
      <c r="E134" s="32" t="str">
        <f>VLOOKUP(A134,'Appendix 3b Ward Grants by Org'!A$4:H$407,5,FALSE)</f>
        <v>The grant money will be spent on a repair of a laptop screen for our breakthrough trainee.</v>
      </c>
      <c r="F134" s="33">
        <v>100</v>
      </c>
      <c r="G134" s="31" t="s">
        <v>506</v>
      </c>
      <c r="H134" s="34">
        <v>45934</v>
      </c>
    </row>
    <row r="135" spans="1:8" ht="62.4" x14ac:dyDescent="0.3">
      <c r="A135" s="31" t="s">
        <v>669</v>
      </c>
      <c r="B135" s="31" t="s">
        <v>646</v>
      </c>
      <c r="C135" s="31" t="s">
        <v>645</v>
      </c>
      <c r="D135" s="31" t="s">
        <v>349</v>
      </c>
      <c r="E135" s="32" t="str">
        <f>VLOOKUP(A135,'Appendix 3b Ward Grants by Org'!A$4:H$407,5,FALSE)</f>
        <v>2 sessions of the free Community Theatre Drop-In Drama Sessions. 2 sessions of the free Writing for Performance Sessions.</v>
      </c>
      <c r="F135" s="33">
        <v>400</v>
      </c>
      <c r="G135" s="31" t="s">
        <v>506</v>
      </c>
      <c r="H135" s="34">
        <v>45972</v>
      </c>
    </row>
    <row r="136" spans="1:8" ht="78" x14ac:dyDescent="0.3">
      <c r="A136" s="31" t="s">
        <v>509</v>
      </c>
      <c r="B136" s="31" t="s">
        <v>994</v>
      </c>
      <c r="C136" s="31" t="s">
        <v>508</v>
      </c>
      <c r="D136" s="31" t="s">
        <v>995</v>
      </c>
      <c r="E136" s="32" t="str">
        <f>VLOOKUP(A136,'Appendix 3b Ward Grants by Org'!A$4:H$407,5,FALSE)</f>
        <v>The grant will be spent on continuing repairs to our windows and part 3 of this larger project is about the windows at the rear of the property.</v>
      </c>
      <c r="F136" s="33">
        <v>352</v>
      </c>
      <c r="G136" s="31" t="s">
        <v>506</v>
      </c>
      <c r="H136" s="34">
        <v>46074</v>
      </c>
    </row>
    <row r="137" spans="1:8" ht="15.6" x14ac:dyDescent="0.3">
      <c r="A137" s="45" t="s">
        <v>931</v>
      </c>
      <c r="B137" s="46"/>
      <c r="C137" s="46"/>
      <c r="D137" s="46"/>
      <c r="E137" s="47"/>
      <c r="F137" s="48">
        <f>SUM(F128:F136)</f>
        <v>3000</v>
      </c>
      <c r="G137" s="49"/>
      <c r="H137" s="50"/>
    </row>
    <row r="138" spans="1:8" ht="15.6" x14ac:dyDescent="0.3">
      <c r="A138" s="55" t="s">
        <v>429</v>
      </c>
      <c r="B138" s="56"/>
      <c r="C138" s="56"/>
      <c r="D138" s="56"/>
      <c r="E138" s="56"/>
      <c r="F138" s="56"/>
      <c r="G138" s="56"/>
      <c r="H138" s="57"/>
    </row>
    <row r="139" spans="1:8" ht="93.6" x14ac:dyDescent="0.3">
      <c r="A139" s="31" t="s">
        <v>636</v>
      </c>
      <c r="B139" s="31" t="s">
        <v>205</v>
      </c>
      <c r="C139" s="31" t="s">
        <v>560</v>
      </c>
      <c r="D139" s="31" t="s">
        <v>635</v>
      </c>
      <c r="E139" s="32" t="str">
        <f>VLOOKUP(A139,'Appendix 3b Ward Grants by Org'!A$4:H$407,5,FALSE)</f>
        <v>To purchase hoops for litter pickers to continue our work clearing litter across public areas of Romney Marsh and to purchase a small battery pressure washer to help clean items.</v>
      </c>
      <c r="F139" s="33">
        <v>480.44</v>
      </c>
      <c r="G139" s="31" t="s">
        <v>429</v>
      </c>
      <c r="H139" s="34">
        <v>45989</v>
      </c>
    </row>
    <row r="140" spans="1:8" ht="93.6" x14ac:dyDescent="0.3">
      <c r="A140" s="31" t="s">
        <v>620</v>
      </c>
      <c r="B140" s="31" t="s">
        <v>619</v>
      </c>
      <c r="C140" s="31" t="s">
        <v>560</v>
      </c>
      <c r="D140" s="31" t="s">
        <v>968</v>
      </c>
      <c r="E140" s="32" t="str">
        <f>VLOOKUP(A140,'Appendix 3b Ward Grants by Org'!A$4:H$407,5,FALSE)</f>
        <v>St George's 200 year old Church Clock 'Escape Wheel' needs to be replaced to facilitate the future functioning of the clock, a focal point for Ivychurch village. Estimated cost £1,632.</v>
      </c>
      <c r="F140" s="33">
        <v>500</v>
      </c>
      <c r="G140" s="31" t="s">
        <v>429</v>
      </c>
      <c r="H140" s="34">
        <v>46029</v>
      </c>
    </row>
    <row r="141" spans="1:8" ht="78" x14ac:dyDescent="0.3">
      <c r="A141" s="31" t="s">
        <v>586</v>
      </c>
      <c r="B141" s="31" t="s">
        <v>433</v>
      </c>
      <c r="C141" s="31" t="s">
        <v>432</v>
      </c>
      <c r="D141" s="31" t="s">
        <v>585</v>
      </c>
      <c r="E141" s="32" t="str">
        <f>VLOOKUP(A141,'Appendix 3b Ward Grants by Org'!A$4:H$407,5,FALSE)</f>
        <v>We would like to start a monthly peer support group for residents of the Romney Marsh who are experiencing and hearing loss issues.</v>
      </c>
      <c r="F141" s="33">
        <v>1000</v>
      </c>
      <c r="G141" s="31" t="s">
        <v>429</v>
      </c>
      <c r="H141" s="34">
        <v>46047</v>
      </c>
    </row>
    <row r="142" spans="1:8" ht="78" x14ac:dyDescent="0.3">
      <c r="A142" s="31" t="s">
        <v>470</v>
      </c>
      <c r="B142" s="31" t="s">
        <v>469</v>
      </c>
      <c r="C142" s="31" t="s">
        <v>468</v>
      </c>
      <c r="D142" s="31" t="s">
        <v>467</v>
      </c>
      <c r="E142" s="32" t="str">
        <f>VLOOKUP(A142,'Appendix 3b Ward Grants by Org'!A$4:H$407,5,FALSE)</f>
        <v>Town Clock located on the tower of All Saints' Church Lydd has stopped due to a failure of the winding mechanism - grant to bring clock back into operation.</v>
      </c>
      <c r="F142" s="33">
        <v>540</v>
      </c>
      <c r="G142" s="31" t="s">
        <v>429</v>
      </c>
      <c r="H142" s="34">
        <v>46065</v>
      </c>
    </row>
    <row r="143" spans="1:8" ht="31.2" x14ac:dyDescent="0.3">
      <c r="A143" s="31" t="s">
        <v>449</v>
      </c>
      <c r="B143" s="31" t="s">
        <v>205</v>
      </c>
      <c r="C143" s="31" t="s">
        <v>560</v>
      </c>
      <c r="D143" s="31" t="s">
        <v>448</v>
      </c>
      <c r="E143" s="32" t="str">
        <f>VLOOKUP(A143,'Appendix 3b Ward Grants by Org'!A$4:H$407,5,FALSE)</f>
        <v>10 x Junior litter pickers known as Graptors</v>
      </c>
      <c r="F143" s="33">
        <v>130</v>
      </c>
      <c r="G143" s="31" t="s">
        <v>429</v>
      </c>
      <c r="H143" s="34">
        <v>46069</v>
      </c>
    </row>
    <row r="144" spans="1:8" ht="46.8" x14ac:dyDescent="0.3">
      <c r="A144" s="31" t="s">
        <v>434</v>
      </c>
      <c r="B144" s="31" t="s">
        <v>433</v>
      </c>
      <c r="C144" s="31" t="s">
        <v>432</v>
      </c>
      <c r="D144" s="31" t="s">
        <v>431</v>
      </c>
      <c r="E144" s="32" t="str">
        <f>VLOOKUP(A144,'Appendix 3b Ward Grants by Org'!A$4:H$407,5,FALSE)</f>
        <v>We wish to improve our outdoor seating area at the Hub on the Beach.</v>
      </c>
      <c r="F144" s="33">
        <v>349.56</v>
      </c>
      <c r="G144" s="31" t="s">
        <v>429</v>
      </c>
      <c r="H144" s="34">
        <v>46072</v>
      </c>
    </row>
    <row r="145" spans="1:8" ht="15.6" x14ac:dyDescent="0.3">
      <c r="A145" s="45" t="s">
        <v>931</v>
      </c>
      <c r="B145" s="46"/>
      <c r="C145" s="46"/>
      <c r="D145" s="46"/>
      <c r="E145" s="47"/>
      <c r="F145" s="48">
        <f>SUM(F139:F144)</f>
        <v>3000</v>
      </c>
      <c r="G145" s="49"/>
      <c r="H145" s="50"/>
    </row>
    <row r="146" spans="1:8" ht="15.6" x14ac:dyDescent="0.3">
      <c r="A146" s="55" t="s">
        <v>524</v>
      </c>
      <c r="B146" s="56"/>
      <c r="C146" s="56"/>
      <c r="D146" s="56"/>
      <c r="E146" s="56"/>
      <c r="F146" s="56"/>
      <c r="G146" s="56"/>
      <c r="H146" s="57"/>
    </row>
    <row r="147" spans="1:8" ht="46.8" x14ac:dyDescent="0.3">
      <c r="A147" s="31" t="s">
        <v>792</v>
      </c>
      <c r="B147" s="31" t="s">
        <v>790</v>
      </c>
      <c r="C147" s="31" t="s">
        <v>1000</v>
      </c>
      <c r="D147" s="31" t="s">
        <v>789</v>
      </c>
      <c r="E147" s="32" t="str">
        <f>VLOOKUP(A147,'Appendix 3b Ward Grants by Org'!A$4:H$407,5,FALSE)</f>
        <v>Asian hornet traps (type VespaCatch Select) and trap bait (type Trappit)</v>
      </c>
      <c r="F147" s="33">
        <v>300</v>
      </c>
      <c r="G147" s="31" t="s">
        <v>524</v>
      </c>
      <c r="H147" s="34">
        <v>45877</v>
      </c>
    </row>
    <row r="148" spans="1:8" ht="46.8" x14ac:dyDescent="0.3">
      <c r="A148" s="31" t="s">
        <v>736</v>
      </c>
      <c r="B148" s="31" t="s">
        <v>735</v>
      </c>
      <c r="C148" s="31" t="s">
        <v>560</v>
      </c>
      <c r="D148" s="31" t="s">
        <v>734</v>
      </c>
      <c r="E148" s="32" t="str">
        <f>VLOOKUP(A148,'Appendix 3b Ward Grants by Org'!A$4:H$407,5,FALSE)</f>
        <v>We intend to use the grant for costumes, props and microphones for the children's performances</v>
      </c>
      <c r="F148" s="33">
        <v>250</v>
      </c>
      <c r="G148" s="31" t="s">
        <v>524</v>
      </c>
      <c r="H148" s="34">
        <v>45925</v>
      </c>
    </row>
    <row r="149" spans="1:8" ht="93.6" x14ac:dyDescent="0.3">
      <c r="A149" s="31" t="s">
        <v>684</v>
      </c>
      <c r="B149" s="31" t="s">
        <v>681</v>
      </c>
      <c r="C149" s="31" t="s">
        <v>680</v>
      </c>
      <c r="D149" s="31" t="s">
        <v>679</v>
      </c>
      <c r="E149" s="32" t="str">
        <f>VLOOKUP(A149,'Appendix 3b Ward Grants by Org'!A$4:H$407,5,FALSE)</f>
        <v>Providing a FREE Transport Service for x6 Volunteers and x1 Staff to travel together from Folkestone Central Station to attend our Community Garden project at Pent Farm, Postling.</v>
      </c>
      <c r="F149" s="33">
        <v>250</v>
      </c>
      <c r="G149" s="31" t="s">
        <v>524</v>
      </c>
      <c r="H149" s="34">
        <v>45969</v>
      </c>
    </row>
    <row r="150" spans="1:8" ht="78" x14ac:dyDescent="0.3">
      <c r="A150" s="31" t="s">
        <v>591</v>
      </c>
      <c r="B150" s="31" t="s">
        <v>590</v>
      </c>
      <c r="C150" s="31" t="s">
        <v>589</v>
      </c>
      <c r="D150" s="31" t="s">
        <v>588</v>
      </c>
      <c r="E150" s="32" t="str">
        <f>VLOOKUP(A150,'Appendix 3b Ward Grants by Org'!A$4:H$407,5,FALSE)</f>
        <v>The choir has become a popular addition to Civic and Community Events we would like to support them with some of the expenses, eg PLI, Rehearsal Hall Hire MD fees</v>
      </c>
      <c r="F150" s="33">
        <v>300</v>
      </c>
      <c r="G150" s="31" t="s">
        <v>524</v>
      </c>
      <c r="H150" s="34">
        <v>46048</v>
      </c>
    </row>
    <row r="151" spans="1:8" ht="93.6" x14ac:dyDescent="0.3">
      <c r="A151" s="31" t="s">
        <v>581</v>
      </c>
      <c r="B151" s="31" t="s">
        <v>512</v>
      </c>
      <c r="C151" s="31" t="s">
        <v>511</v>
      </c>
      <c r="D151" s="31" t="s">
        <v>580</v>
      </c>
      <c r="E151" s="32" t="str">
        <f>VLOOKUP(A151,'Appendix 3b Ward Grants by Org'!A$4:H$407,5,FALSE)</f>
        <v>The grant will be spent on the freelance artist fees to deliver the carnival workshop programme with teachers and students to create the 800 costumes made for the Charivari carnival.</v>
      </c>
      <c r="F151" s="33">
        <v>400</v>
      </c>
      <c r="G151" s="31" t="s">
        <v>524</v>
      </c>
      <c r="H151" s="34">
        <v>46052</v>
      </c>
    </row>
    <row r="152" spans="1:8" ht="46.8" x14ac:dyDescent="0.3">
      <c r="A152" s="31" t="s">
        <v>578</v>
      </c>
      <c r="B152" s="31" t="s">
        <v>993</v>
      </c>
      <c r="C152" s="31" t="s">
        <v>560</v>
      </c>
      <c r="D152" s="31" t="s">
        <v>577</v>
      </c>
      <c r="E152" s="32" t="str">
        <f>VLOOKUP(A152,'Appendix 3b Ward Grants by Org'!A$4:H$407,5,FALSE)</f>
        <v>With these pitch improvements we can offer more clubs a place to play football</v>
      </c>
      <c r="F152" s="33">
        <v>300</v>
      </c>
      <c r="G152" s="31" t="s">
        <v>524</v>
      </c>
      <c r="H152" s="34">
        <v>46043</v>
      </c>
    </row>
    <row r="153" spans="1:8" ht="78" x14ac:dyDescent="0.3">
      <c r="A153" s="31" t="s">
        <v>570</v>
      </c>
      <c r="B153" s="31" t="s">
        <v>499</v>
      </c>
      <c r="C153" s="31" t="s">
        <v>498</v>
      </c>
      <c r="D153" s="31" t="s">
        <v>568</v>
      </c>
      <c r="E153" s="32" t="str">
        <f>VLOOKUP(A153,'Appendix 3b Ward Grants by Org'!A$4:H$407,5,FALSE)</f>
        <v>Two tourist maps installed in 2012 are in a bad state of repair. The funding will be spent on updating the content replacing the panels with a more robust material.</v>
      </c>
      <c r="F153" s="33">
        <v>325</v>
      </c>
      <c r="G153" s="31" t="s">
        <v>524</v>
      </c>
      <c r="H153" s="34">
        <v>46048</v>
      </c>
    </row>
    <row r="154" spans="1:8" ht="46.8" x14ac:dyDescent="0.3">
      <c r="A154" s="31" t="s">
        <v>550</v>
      </c>
      <c r="B154" s="31" t="s">
        <v>549</v>
      </c>
      <c r="C154" s="31" t="s">
        <v>548</v>
      </c>
      <c r="D154" s="31" t="s">
        <v>547</v>
      </c>
      <c r="E154" s="32" t="str">
        <f>VLOOKUP(A154,'Appendix 3b Ward Grants by Org'!A$4:H$407,5,FALSE)</f>
        <v>Replacement of the boundary fencing to the front of the War Memorial Hall</v>
      </c>
      <c r="F154" s="33">
        <v>355</v>
      </c>
      <c r="G154" s="31" t="s">
        <v>524</v>
      </c>
      <c r="H154" s="34">
        <v>46050</v>
      </c>
    </row>
    <row r="155" spans="1:8" ht="31.2" x14ac:dyDescent="0.3">
      <c r="A155" s="31" t="s">
        <v>538</v>
      </c>
      <c r="B155" s="31" t="s">
        <v>537</v>
      </c>
      <c r="C155" s="31" t="s">
        <v>560</v>
      </c>
      <c r="D155" s="31" t="s">
        <v>536</v>
      </c>
      <c r="E155" s="32" t="str">
        <f>VLOOKUP(A155,'Appendix 3b Ward Grants by Org'!A$4:H$407,5,FALSE)</f>
        <v>Purchase of training defibrillators and Mini Annie CPR Dummy</v>
      </c>
      <c r="F155" s="33">
        <v>220</v>
      </c>
      <c r="G155" s="31" t="s">
        <v>524</v>
      </c>
      <c r="H155" s="34">
        <v>46052</v>
      </c>
    </row>
    <row r="156" spans="1:8" ht="93.6" x14ac:dyDescent="0.3">
      <c r="A156" s="31" t="s">
        <v>528</v>
      </c>
      <c r="B156" s="31" t="s">
        <v>527</v>
      </c>
      <c r="C156" s="31" t="s">
        <v>560</v>
      </c>
      <c r="D156" s="31" t="s">
        <v>526</v>
      </c>
      <c r="E156" s="32" t="str">
        <f>VLOOKUP(A156,'Appendix 3b Ward Grants by Org'!A$4:H$407,5,FALSE)</f>
        <v>To enhance the nurture provision we give to neurodivergent children by developing a specific nurture space within school and provide a calm and safe environment for them to go to.</v>
      </c>
      <c r="F156" s="33">
        <v>288.91000000000003</v>
      </c>
      <c r="G156" s="31" t="s">
        <v>524</v>
      </c>
      <c r="H156" s="34">
        <v>46056</v>
      </c>
    </row>
    <row r="157" spans="1:8" ht="15.6" x14ac:dyDescent="0.3">
      <c r="A157" s="45" t="s">
        <v>931</v>
      </c>
      <c r="B157" s="46"/>
      <c r="C157" s="46"/>
      <c r="D157" s="46"/>
      <c r="E157" s="47"/>
      <c r="F157" s="48">
        <f>SUM(F147:F156)</f>
        <v>2988.91</v>
      </c>
      <c r="G157" s="49"/>
      <c r="H157" s="50"/>
    </row>
    <row r="158" spans="1:8" ht="15.6" x14ac:dyDescent="0.3">
      <c r="A158" s="55" t="s">
        <v>566</v>
      </c>
      <c r="B158" s="56"/>
      <c r="C158" s="56"/>
      <c r="D158" s="56"/>
      <c r="E158" s="56"/>
      <c r="F158" s="56"/>
      <c r="G158" s="56"/>
      <c r="H158" s="57"/>
    </row>
    <row r="159" spans="1:8" ht="93.6" x14ac:dyDescent="0.3">
      <c r="A159" s="31" t="s">
        <v>909</v>
      </c>
      <c r="B159" s="31" t="s">
        <v>512</v>
      </c>
      <c r="C159" s="31" t="s">
        <v>511</v>
      </c>
      <c r="D159" s="31" t="s">
        <v>876</v>
      </c>
      <c r="E159" s="32" t="str">
        <f>VLOOKUP(A159,'Appendix 3b Ward Grants by Org'!A$4:H$407,5,FALSE)</f>
        <v>The grant will be spent on the freelance artist fees to deliver the carnival workshop programme with teachers and students to create the 800 costumes made for the Charivari carnival.</v>
      </c>
      <c r="F159" s="33">
        <v>500</v>
      </c>
      <c r="G159" s="31" t="s">
        <v>566</v>
      </c>
      <c r="H159" s="34">
        <v>45806</v>
      </c>
    </row>
    <row r="160" spans="1:8" ht="46.8" x14ac:dyDescent="0.3">
      <c r="A160" s="31" t="s">
        <v>170</v>
      </c>
      <c r="B160" s="31" t="s">
        <v>986</v>
      </c>
      <c r="C160" s="31" t="s">
        <v>589</v>
      </c>
      <c r="D160" s="31" t="s">
        <v>887</v>
      </c>
      <c r="E160" s="32" t="str">
        <f>VLOOKUP(A160,'Appendix 3b Ward Grants by Org'!A$4:H$407,5,FALSE)</f>
        <v>To provide a fitting event celebrating the contribution made by our Armed Forces and Veterans</v>
      </c>
      <c r="F160" s="33">
        <v>1000</v>
      </c>
      <c r="G160" s="31" t="s">
        <v>566</v>
      </c>
      <c r="H160" s="34">
        <v>45817</v>
      </c>
    </row>
    <row r="161" spans="1:8" ht="109.2" x14ac:dyDescent="0.3">
      <c r="A161" s="31" t="s">
        <v>870</v>
      </c>
      <c r="B161" s="31" t="s">
        <v>764</v>
      </c>
      <c r="C161" s="31" t="s">
        <v>763</v>
      </c>
      <c r="D161" s="31" t="s">
        <v>981</v>
      </c>
      <c r="E161" s="32" t="str">
        <f>VLOOKUP(A161,'Appendix 3b Ward Grants by Org'!A$4:H$407,5,FALSE)</f>
        <v>Improving area, replace damaged posts/rails, installing curb stones to assist drivers when parking, installing planters/contents/shrubs around perimeter.  Year on year costs to maintain/care for what we've achieved</v>
      </c>
      <c r="F161" s="33">
        <v>200</v>
      </c>
      <c r="G161" s="31" t="s">
        <v>566</v>
      </c>
      <c r="H161" s="34">
        <v>45845</v>
      </c>
    </row>
    <row r="162" spans="1:8" ht="78" x14ac:dyDescent="0.3">
      <c r="A162" s="31" t="s">
        <v>869</v>
      </c>
      <c r="B162" s="31" t="s">
        <v>867</v>
      </c>
      <c r="C162" s="31" t="s">
        <v>866</v>
      </c>
      <c r="D162" s="31" t="s">
        <v>865</v>
      </c>
      <c r="E162" s="32" t="str">
        <f>VLOOKUP(A162,'Appendix 3b Ward Grants by Org'!A$4:H$407,5,FALSE)</f>
        <v>We have been gifted a piece of land within the grounds of home Farm Trust, Lympne Place and would like to set up a community garden for local people.</v>
      </c>
      <c r="F162" s="33">
        <v>325</v>
      </c>
      <c r="G162" s="31" t="s">
        <v>566</v>
      </c>
      <c r="H162" s="34">
        <v>45845</v>
      </c>
    </row>
    <row r="163" spans="1:8" ht="62.4" x14ac:dyDescent="0.3">
      <c r="A163" s="31" t="s">
        <v>741</v>
      </c>
      <c r="B163" s="31" t="s">
        <v>597</v>
      </c>
      <c r="C163" s="31" t="s">
        <v>596</v>
      </c>
      <c r="D163" s="31" t="s">
        <v>740</v>
      </c>
      <c r="E163" s="32" t="str">
        <f>VLOOKUP(A163,'Appendix 3b Ward Grants by Org'!A$4:H$407,5,FALSE)</f>
        <v>To redecorate the youth centre, repainting walls, creating an improved DJ booth and improving the cafe counter area.</v>
      </c>
      <c r="F163" s="33">
        <v>500</v>
      </c>
      <c r="G163" s="31" t="s">
        <v>566</v>
      </c>
      <c r="H163" s="34">
        <v>45951</v>
      </c>
    </row>
    <row r="164" spans="1:8" ht="78" x14ac:dyDescent="0.3">
      <c r="A164" s="31" t="s">
        <v>569</v>
      </c>
      <c r="B164" s="31" t="s">
        <v>499</v>
      </c>
      <c r="C164" s="31" t="s">
        <v>498</v>
      </c>
      <c r="D164" s="31" t="s">
        <v>568</v>
      </c>
      <c r="E164" s="32" t="str">
        <f>VLOOKUP(A164,'Appendix 3b Ward Grants by Org'!A$4:H$407,5,FALSE)</f>
        <v>Two tourist maps installed in 2012 are in a bad state of repair. The funding will be spent on updating the content replacing the panels with a more robust material.</v>
      </c>
      <c r="F164" s="33">
        <v>400</v>
      </c>
      <c r="G164" s="31" t="s">
        <v>566</v>
      </c>
      <c r="H164" s="34">
        <v>46048</v>
      </c>
    </row>
    <row r="165" spans="1:8" ht="15.6" x14ac:dyDescent="0.3">
      <c r="A165" s="45" t="s">
        <v>931</v>
      </c>
      <c r="B165" s="46"/>
      <c r="C165" s="46"/>
      <c r="D165" s="46"/>
      <c r="E165" s="47"/>
      <c r="F165" s="48">
        <f>SUM(F159:F164)</f>
        <v>2925</v>
      </c>
      <c r="G165" s="49"/>
      <c r="H165" s="50"/>
    </row>
    <row r="166" spans="1:8" ht="15.6" x14ac:dyDescent="0.3">
      <c r="A166" s="55" t="s">
        <v>476</v>
      </c>
      <c r="B166" s="56"/>
      <c r="C166" s="56"/>
      <c r="D166" s="56"/>
      <c r="E166" s="56"/>
      <c r="F166" s="56"/>
      <c r="G166" s="56"/>
      <c r="H166" s="57"/>
    </row>
    <row r="167" spans="1:8" ht="93.6" x14ac:dyDescent="0.3">
      <c r="A167" s="31" t="s">
        <v>863</v>
      </c>
      <c r="B167" s="31" t="s">
        <v>860</v>
      </c>
      <c r="C167" s="31" t="s">
        <v>859</v>
      </c>
      <c r="D167" s="31" t="s">
        <v>858</v>
      </c>
      <c r="E167" s="32" t="str">
        <f>VLOOKUP(A167,'Appendix 3b Ward Grants by Org'!A$4:H$407,5,FALSE)</f>
        <v>The grant will deliver music and movement workshops &amp; rehearsals with adults and children (including disabled adults) and events that engage people with local coastal geomorphology in creative ways.</v>
      </c>
      <c r="F167" s="33">
        <v>250</v>
      </c>
      <c r="G167" s="31" t="s">
        <v>476</v>
      </c>
      <c r="H167" s="34">
        <v>45847</v>
      </c>
    </row>
    <row r="168" spans="1:8" ht="93.6" x14ac:dyDescent="0.3">
      <c r="A168" s="31" t="s">
        <v>817</v>
      </c>
      <c r="B168" s="31" t="s">
        <v>815</v>
      </c>
      <c r="C168" s="31" t="s">
        <v>560</v>
      </c>
      <c r="D168" s="31" t="s">
        <v>814</v>
      </c>
      <c r="E168" s="32" t="str">
        <f>VLOOKUP(A168,'Appendix 3b Ward Grants by Org'!A$4:H$407,5,FALSE)</f>
        <v>To provide free, community, family friendly Music Events around the Bandstand from 23rd August 2025 to 14th September 2025, with music &amp; dancing to suit the occasion and free activities.</v>
      </c>
      <c r="F168" s="33">
        <v>400</v>
      </c>
      <c r="G168" s="31" t="s">
        <v>476</v>
      </c>
      <c r="H168" s="34">
        <v>45875</v>
      </c>
    </row>
    <row r="169" spans="1:8" ht="46.8" x14ac:dyDescent="0.3">
      <c r="A169" s="31" t="s">
        <v>754</v>
      </c>
      <c r="B169" s="31" t="s">
        <v>751</v>
      </c>
      <c r="C169" s="31" t="s">
        <v>882</v>
      </c>
      <c r="D169" s="31" t="s">
        <v>750</v>
      </c>
      <c r="E169" s="32" t="str">
        <f>VLOOKUP(A169,'Appendix 3b Ward Grants by Org'!A$4:H$407,5,FALSE)</f>
        <v>Festival of 20 -24 shows to be held at the Grand Burstin Hotel and Cigar &amp; Olive.</v>
      </c>
      <c r="F169" s="33">
        <v>400</v>
      </c>
      <c r="G169" s="31" t="s">
        <v>476</v>
      </c>
      <c r="H169" s="34">
        <v>45912</v>
      </c>
    </row>
    <row r="170" spans="1:8" ht="93.6" x14ac:dyDescent="0.3">
      <c r="A170" s="31" t="s">
        <v>682</v>
      </c>
      <c r="B170" s="31" t="s">
        <v>681</v>
      </c>
      <c r="C170" s="31" t="s">
        <v>680</v>
      </c>
      <c r="D170" s="31" t="s">
        <v>679</v>
      </c>
      <c r="E170" s="32" t="str">
        <f>VLOOKUP(A170,'Appendix 3b Ward Grants by Org'!A$4:H$407,5,FALSE)</f>
        <v>Providing a FREE Transport Service for x6 Volunteers and x1 Staff to travel together from Folkestone Central Station to attend our Community Garden project at Pent Farm, Postling.</v>
      </c>
      <c r="F170" s="33">
        <v>206</v>
      </c>
      <c r="G170" s="31" t="s">
        <v>476</v>
      </c>
      <c r="H170" s="34">
        <v>45971</v>
      </c>
    </row>
    <row r="171" spans="1:8" ht="93.6" x14ac:dyDescent="0.3">
      <c r="A171" s="31" t="s">
        <v>633</v>
      </c>
      <c r="B171" s="31" t="s">
        <v>628</v>
      </c>
      <c r="C171" s="31" t="s">
        <v>627</v>
      </c>
      <c r="D171" s="31" t="s">
        <v>626</v>
      </c>
      <c r="E171" s="32" t="str">
        <f>VLOOKUP(A171,'Appendix 3b Ward Grants by Org'!A$4:H$407,5,FALSE)</f>
        <v>Exhibition about women's health by local artists in 20 shop windows along the Old High Street. A grant of £100 will fund one window, including project management, administration, marketing &amp; vinyls.</v>
      </c>
      <c r="F171" s="33">
        <v>100</v>
      </c>
      <c r="G171" s="31" t="s">
        <v>476</v>
      </c>
      <c r="H171" s="34">
        <v>46028</v>
      </c>
    </row>
    <row r="172" spans="1:8" ht="93.6" x14ac:dyDescent="0.3">
      <c r="A172" s="31" t="s">
        <v>513</v>
      </c>
      <c r="B172" s="31" t="s">
        <v>512</v>
      </c>
      <c r="C172" s="31" t="s">
        <v>511</v>
      </c>
      <c r="D172" s="31" t="s">
        <v>580</v>
      </c>
      <c r="E172" s="32" t="str">
        <f>VLOOKUP(A172,'Appendix 3b Ward Grants by Org'!A$4:H$407,5,FALSE)</f>
        <v>The grant will support freelance artist fees for the school carnival workshops at Strange Cargo to create the 800 costumes and for the Charivari carnival streetbands playing in the parade.</v>
      </c>
      <c r="F172" s="33">
        <v>1000</v>
      </c>
      <c r="G172" s="31" t="s">
        <v>476</v>
      </c>
      <c r="H172" s="34">
        <v>46057</v>
      </c>
    </row>
    <row r="173" spans="1:8" ht="93.6" x14ac:dyDescent="0.3">
      <c r="A173" s="31" t="s">
        <v>478</v>
      </c>
      <c r="B173" s="31" t="s">
        <v>405</v>
      </c>
      <c r="C173" s="31" t="s">
        <v>404</v>
      </c>
      <c r="D173" s="31" t="s">
        <v>477</v>
      </c>
      <c r="E173" s="32" t="str">
        <f>VLOOKUP(A173,'Appendix 3b Ward Grants by Org'!A$4:H$407,5,FALSE)</f>
        <v>Rising Stars 16-25's Showcase is a live performance programme designed to spotlight emerging young talent &amp; support the next generation of artists as they take crucial steps in their careers.</v>
      </c>
      <c r="F173" s="33">
        <v>644</v>
      </c>
      <c r="G173" s="31" t="s">
        <v>476</v>
      </c>
      <c r="H173" s="34">
        <v>46064</v>
      </c>
    </row>
    <row r="174" spans="1:8" ht="15.6" x14ac:dyDescent="0.3">
      <c r="A174" s="45" t="s">
        <v>931</v>
      </c>
      <c r="B174" s="46"/>
      <c r="C174" s="46"/>
      <c r="D174" s="46"/>
      <c r="E174" s="47"/>
      <c r="F174" s="48">
        <f>SUM(F167:F173)</f>
        <v>3000</v>
      </c>
      <c r="G174" s="49"/>
      <c r="H174" s="50"/>
    </row>
    <row r="175" spans="1:8" ht="15.6" x14ac:dyDescent="0.3">
      <c r="A175" s="55" t="s">
        <v>435</v>
      </c>
      <c r="B175" s="56"/>
      <c r="C175" s="56"/>
      <c r="D175" s="56"/>
      <c r="E175" s="56"/>
      <c r="F175" s="56"/>
      <c r="G175" s="56"/>
      <c r="H175" s="57"/>
    </row>
    <row r="176" spans="1:8" ht="93.6" x14ac:dyDescent="0.3">
      <c r="A176" s="31" t="s">
        <v>916</v>
      </c>
      <c r="B176" s="31" t="s">
        <v>512</v>
      </c>
      <c r="C176" s="31" t="s">
        <v>511</v>
      </c>
      <c r="D176" s="31" t="s">
        <v>876</v>
      </c>
      <c r="E176" s="32" t="str">
        <f>VLOOKUP(A176,'Appendix 3b Ward Grants by Org'!A$4:H$407,5,FALSE)</f>
        <v>The grant will be spent on the freelance artist fees to deliver the carnival workshop programme with teachers and students to create the 800 costumes made for the Charivari carnival.</v>
      </c>
      <c r="F176" s="33">
        <v>500</v>
      </c>
      <c r="G176" s="31" t="s">
        <v>435</v>
      </c>
      <c r="H176" s="34">
        <v>45804</v>
      </c>
    </row>
    <row r="177" spans="1:8" ht="78" x14ac:dyDescent="0.3">
      <c r="A177" s="31" t="s">
        <v>243</v>
      </c>
      <c r="B177" s="31" t="s">
        <v>802</v>
      </c>
      <c r="C177" s="31" t="s">
        <v>560</v>
      </c>
      <c r="D177" s="31" t="s">
        <v>801</v>
      </c>
      <c r="E177" s="32" t="str">
        <f>VLOOKUP(A177,'Appendix 3b Ward Grants by Org'!A$4:H$407,5,FALSE)</f>
        <v>Each year we arrange a Garden party for our members, residents and guests and we wish to have a grant to help provide provisions for this</v>
      </c>
      <c r="F177" s="33">
        <v>200</v>
      </c>
      <c r="G177" s="31" t="s">
        <v>435</v>
      </c>
      <c r="H177" s="34">
        <v>45896</v>
      </c>
    </row>
    <row r="178" spans="1:8" ht="93.6" x14ac:dyDescent="0.3">
      <c r="A178" s="31" t="s">
        <v>374</v>
      </c>
      <c r="B178" s="31" t="s">
        <v>664</v>
      </c>
      <c r="C178" s="31" t="s">
        <v>663</v>
      </c>
      <c r="D178" s="31" t="s">
        <v>662</v>
      </c>
      <c r="E178" s="32" t="str">
        <f>VLOOKUP(A178,'Appendix 3b Ward Grants by Org'!A$4:H$407,5,FALSE)</f>
        <v>We would like to deliver 6 participatory singalongs called The Smiling Sessions to Irene Astor and Grace Court, aiming to improve health and well-being and community cohesion through song.</v>
      </c>
      <c r="F178" s="33">
        <v>400</v>
      </c>
      <c r="G178" s="31" t="s">
        <v>435</v>
      </c>
      <c r="H178" s="34">
        <v>45976</v>
      </c>
    </row>
    <row r="179" spans="1:8" ht="93.6" x14ac:dyDescent="0.3">
      <c r="A179" s="31" t="s">
        <v>630</v>
      </c>
      <c r="B179" s="31" t="s">
        <v>628</v>
      </c>
      <c r="C179" s="31" t="s">
        <v>627</v>
      </c>
      <c r="D179" s="31" t="s">
        <v>626</v>
      </c>
      <c r="E179" s="32" t="str">
        <f>VLOOKUP(A179,'Appendix 3b Ward Grants by Org'!A$4:H$407,5,FALSE)</f>
        <v>Exhibition about women's health by local artists in 20 shop windows along the Old High Street. A grant of £100 will fund one window, including project management, administration, marketing &amp; vinyls.</v>
      </c>
      <c r="F179" s="33">
        <v>100</v>
      </c>
      <c r="G179" s="31" t="s">
        <v>435</v>
      </c>
      <c r="H179" s="34">
        <v>46026</v>
      </c>
    </row>
    <row r="180" spans="1:8" ht="93.6" x14ac:dyDescent="0.3">
      <c r="A180" s="31" t="s">
        <v>575</v>
      </c>
      <c r="B180" s="31" t="s">
        <v>574</v>
      </c>
      <c r="C180" s="31" t="s">
        <v>560</v>
      </c>
      <c r="D180" s="31" t="s">
        <v>573</v>
      </c>
      <c r="E180" s="32" t="str">
        <f>VLOOKUP(A180,'Appendix 3b Ward Grants by Org'!A$4:H$407,5,FALSE)</f>
        <v>We would like to upgrade our current computers which are lagging and time consuming to use. We would like one or two newer, more powerful computers and a new printer.</v>
      </c>
      <c r="F180" s="33">
        <v>350</v>
      </c>
      <c r="G180" s="31" t="s">
        <v>435</v>
      </c>
      <c r="H180" s="34">
        <v>46045</v>
      </c>
    </row>
    <row r="181" spans="1:8" ht="62.4" x14ac:dyDescent="0.3">
      <c r="A181" s="31" t="s">
        <v>505</v>
      </c>
      <c r="B181" s="31" t="s">
        <v>504</v>
      </c>
      <c r="C181" s="31" t="s">
        <v>560</v>
      </c>
      <c r="D181" s="31" t="s">
        <v>503</v>
      </c>
      <c r="E181" s="32" t="str">
        <f>VLOOKUP(A181,'Appendix 3b Ward Grants by Org'!A$4:H$407,5,FALSE)</f>
        <v>A new 1,100 bin to collect e-waste. We are close to the point of turning away donations when we get too many.</v>
      </c>
      <c r="F181" s="33">
        <v>448.16</v>
      </c>
      <c r="G181" s="31" t="s">
        <v>435</v>
      </c>
      <c r="H181" s="34">
        <v>46059</v>
      </c>
    </row>
    <row r="182" spans="1:8" ht="93.6" x14ac:dyDescent="0.3">
      <c r="A182" s="31" t="s">
        <v>475</v>
      </c>
      <c r="B182" s="31" t="s">
        <v>474</v>
      </c>
      <c r="C182" s="31" t="s">
        <v>473</v>
      </c>
      <c r="D182" s="31" t="s">
        <v>472</v>
      </c>
      <c r="E182" s="32" t="str">
        <f>VLOOKUP(A182,'Appendix 3b Ward Grants by Org'!A$4:H$407,5,FALSE)</f>
        <v>Purchase and replacement of essential first aid consumables and emergency medical supplies to maintain operational readiness and ensure safe, effective casualty care along the Folkestone coastline.</v>
      </c>
      <c r="F182" s="33">
        <v>500</v>
      </c>
      <c r="G182" s="31" t="s">
        <v>435</v>
      </c>
      <c r="H182" s="34">
        <v>46066</v>
      </c>
    </row>
    <row r="183" spans="1:8" ht="62.4" x14ac:dyDescent="0.3">
      <c r="A183" s="31" t="s">
        <v>440</v>
      </c>
      <c r="B183" s="31" t="s">
        <v>439</v>
      </c>
      <c r="C183" s="31" t="s">
        <v>438</v>
      </c>
      <c r="D183" s="31" t="s">
        <v>437</v>
      </c>
      <c r="E183" s="32" t="str">
        <f>VLOOKUP(A183,'Appendix 3b Ward Grants by Org'!A$4:H$407,5,FALSE)</f>
        <v>Completing the set of pew cushions in the nave of the church to facilitate better community use and welcome.</v>
      </c>
      <c r="F183" s="33">
        <v>500</v>
      </c>
      <c r="G183" s="31" t="s">
        <v>435</v>
      </c>
      <c r="H183" s="34">
        <v>46071</v>
      </c>
    </row>
    <row r="184" spans="1:8" ht="15.6" x14ac:dyDescent="0.3">
      <c r="A184" s="45" t="s">
        <v>931</v>
      </c>
      <c r="B184" s="46"/>
      <c r="C184" s="46"/>
      <c r="D184" s="46"/>
      <c r="E184" s="47"/>
      <c r="F184" s="48">
        <f>SUM(F176:F183)</f>
        <v>2998.16</v>
      </c>
      <c r="G184" s="49"/>
      <c r="H184" s="50"/>
    </row>
    <row r="185" spans="1:8" ht="15.6" x14ac:dyDescent="0.3">
      <c r="A185" s="55" t="s">
        <v>642</v>
      </c>
      <c r="B185" s="56"/>
      <c r="C185" s="56"/>
      <c r="D185" s="56"/>
      <c r="E185" s="56"/>
      <c r="F185" s="56"/>
      <c r="G185" s="56"/>
      <c r="H185" s="57"/>
    </row>
    <row r="186" spans="1:8" ht="93.6" x14ac:dyDescent="0.3">
      <c r="A186" s="31" t="s">
        <v>915</v>
      </c>
      <c r="B186" s="31" t="s">
        <v>512</v>
      </c>
      <c r="C186" s="31" t="s">
        <v>511</v>
      </c>
      <c r="D186" s="31" t="s">
        <v>876</v>
      </c>
      <c r="E186" s="32" t="str">
        <f>VLOOKUP(A186,'Appendix 3b Ward Grants by Org'!A$4:H$407,5,FALSE)</f>
        <v>The grant will be spent on the freelance artist fees to deliver the carnival workshop programme with teachers and students to create the 800 costumes made for the Charivari carnival.</v>
      </c>
      <c r="F186" s="33">
        <v>300</v>
      </c>
      <c r="G186" s="31" t="s">
        <v>642</v>
      </c>
      <c r="H186" s="34">
        <v>45806</v>
      </c>
    </row>
    <row r="187" spans="1:8" ht="93.6" x14ac:dyDescent="0.3">
      <c r="A187" s="31" t="s">
        <v>862</v>
      </c>
      <c r="B187" s="31" t="s">
        <v>860</v>
      </c>
      <c r="C187" s="31" t="s">
        <v>859</v>
      </c>
      <c r="D187" s="31" t="s">
        <v>858</v>
      </c>
      <c r="E187" s="32" t="str">
        <f>VLOOKUP(A187,'Appendix 3b Ward Grants by Org'!A$4:H$407,5,FALSE)</f>
        <v>The grant will deliver music and movement workshops &amp; rehearsals with adults and children (including disabled adults) and events that engage people with local coastal geomorphology in creative ways.</v>
      </c>
      <c r="F187" s="33">
        <v>250</v>
      </c>
      <c r="G187" s="31" t="s">
        <v>642</v>
      </c>
      <c r="H187" s="34">
        <v>45847</v>
      </c>
    </row>
    <row r="188" spans="1:8" ht="46.8" x14ac:dyDescent="0.3">
      <c r="A188" s="31" t="s">
        <v>852</v>
      </c>
      <c r="B188" s="31" t="s">
        <v>751</v>
      </c>
      <c r="C188" s="31" t="s">
        <v>882</v>
      </c>
      <c r="D188" s="31" t="s">
        <v>851</v>
      </c>
      <c r="E188" s="32" t="str">
        <f>VLOOKUP(A188,'Appendix 3b Ward Grants by Org'!A$4:H$407,5,FALSE)</f>
        <v>Facilitating theatre workshops in primary schools in Folkestone. This is an ongoing project.</v>
      </c>
      <c r="F188" s="33">
        <v>200</v>
      </c>
      <c r="G188" s="31" t="s">
        <v>642</v>
      </c>
      <c r="H188" s="34">
        <v>45847</v>
      </c>
    </row>
    <row r="189" spans="1:8" ht="93.6" x14ac:dyDescent="0.3">
      <c r="A189" s="31" t="s">
        <v>820</v>
      </c>
      <c r="B189" s="31" t="s">
        <v>815</v>
      </c>
      <c r="C189" s="31" t="s">
        <v>560</v>
      </c>
      <c r="D189" s="31" t="s">
        <v>814</v>
      </c>
      <c r="E189" s="32" t="str">
        <f>VLOOKUP(A189,'Appendix 3b Ward Grants by Org'!A$4:H$407,5,FALSE)</f>
        <v>To provide free, community, family friendly Music Events around the Bandstand from 23rd August 2025 to 14th September 2025, with music &amp; dancing to suit the occasion and free activities.</v>
      </c>
      <c r="F189" s="33">
        <v>500</v>
      </c>
      <c r="G189" s="31" t="s">
        <v>642</v>
      </c>
      <c r="H189" s="34">
        <v>45876</v>
      </c>
    </row>
    <row r="190" spans="1:8" ht="93.6" x14ac:dyDescent="0.3">
      <c r="A190" s="31" t="s">
        <v>769</v>
      </c>
      <c r="B190" s="31" t="s">
        <v>999</v>
      </c>
      <c r="C190" s="31" t="s">
        <v>696</v>
      </c>
      <c r="D190" s="31" t="s">
        <v>767</v>
      </c>
      <c r="E190" s="32" t="str">
        <f>VLOOKUP(A190,'Appendix 3b Ward Grants by Org'!A$4:H$407,5,FALSE)</f>
        <v>A schools screening and a community screening of Power Station at Silver Screen Cinema for Folkestone Documentary Festival 2025 plus a Q&amp;A with the filmmakers.</v>
      </c>
      <c r="F190" s="33">
        <v>300</v>
      </c>
      <c r="G190" s="31" t="s">
        <v>642</v>
      </c>
      <c r="H190" s="34">
        <v>45922</v>
      </c>
    </row>
    <row r="191" spans="1:8" ht="93.6" x14ac:dyDescent="0.3">
      <c r="A191" s="31" t="s">
        <v>726</v>
      </c>
      <c r="B191" s="31" t="s">
        <v>994</v>
      </c>
      <c r="C191" s="31" t="s">
        <v>508</v>
      </c>
      <c r="D191" s="31" t="s">
        <v>995</v>
      </c>
      <c r="E191" s="32" t="str">
        <f>VLOOKUP(A191,'Appendix 3b Ward Grants by Org'!A$4:H$407,5,FALSE)</f>
        <v>The grant will be spent on continuing the repair to all windows at our premises that is our responsibility. We must complete the outside work whilst the weather allows it.</v>
      </c>
      <c r="F191" s="33">
        <v>300</v>
      </c>
      <c r="G191" s="31" t="s">
        <v>642</v>
      </c>
      <c r="H191" s="34">
        <v>45935</v>
      </c>
    </row>
    <row r="192" spans="1:8" ht="93.6" x14ac:dyDescent="0.3">
      <c r="A192" s="31" t="s">
        <v>720</v>
      </c>
      <c r="B192" s="31" t="s">
        <v>512</v>
      </c>
      <c r="C192" s="31" t="s">
        <v>511</v>
      </c>
      <c r="D192" s="31" t="s">
        <v>580</v>
      </c>
      <c r="E192" s="32" t="str">
        <f>VLOOKUP(A192,'Appendix 3b Ward Grants by Org'!A$4:H$407,5,FALSE)</f>
        <v>The grant will be spent on the freelance artist fees to deliver the carnival workshop programme with teachers and students to create the 800 costumes made for the Charivari carnival.</v>
      </c>
      <c r="F192" s="33">
        <v>500</v>
      </c>
      <c r="G192" s="31" t="s">
        <v>642</v>
      </c>
      <c r="H192" s="34">
        <v>45935</v>
      </c>
    </row>
    <row r="193" spans="1:8" ht="46.8" x14ac:dyDescent="0.3">
      <c r="A193" s="31" t="s">
        <v>717</v>
      </c>
      <c r="B193" s="31" t="s">
        <v>628</v>
      </c>
      <c r="C193" s="31" t="s">
        <v>627</v>
      </c>
      <c r="D193" s="31" t="s">
        <v>713</v>
      </c>
      <c r="E193" s="32" t="str">
        <f>VLOOKUP(A193,'Appendix 3b Ward Grants by Org'!A$4:H$407,5,FALSE)</f>
        <v>The grant money will be spent on a repair of a laptop screen for our breakthrough trainee.</v>
      </c>
      <c r="F193" s="33">
        <v>100</v>
      </c>
      <c r="G193" s="31" t="s">
        <v>642</v>
      </c>
      <c r="H193" s="34">
        <v>45935</v>
      </c>
    </row>
    <row r="194" spans="1:8" ht="93.6" x14ac:dyDescent="0.3">
      <c r="A194" s="31" t="s">
        <v>343</v>
      </c>
      <c r="B194" s="31" t="s">
        <v>340</v>
      </c>
      <c r="C194" s="31" t="s">
        <v>560</v>
      </c>
      <c r="D194" s="31" t="s">
        <v>615</v>
      </c>
      <c r="E194" s="32" t="str">
        <f>VLOOKUP(A194,'Appendix 3b Ward Grants by Org'!A$4:H$407,5,FALSE)</f>
        <v>The group will be taking part in a 5-aside football competition followed by lunch and an evening disco/celebration party and we require funding for the food to cater for this.</v>
      </c>
      <c r="F194" s="33">
        <v>300</v>
      </c>
      <c r="G194" s="31" t="s">
        <v>642</v>
      </c>
      <c r="H194" s="34">
        <v>45992</v>
      </c>
    </row>
    <row r="195" spans="1:8" ht="46.8" x14ac:dyDescent="0.3">
      <c r="A195" s="31" t="s">
        <v>643</v>
      </c>
      <c r="B195" s="31" t="s">
        <v>640</v>
      </c>
      <c r="C195" s="31" t="s">
        <v>639</v>
      </c>
      <c r="D195" s="31" t="s">
        <v>638</v>
      </c>
      <c r="E195" s="32" t="str">
        <f>VLOOKUP(A195,'Appendix 3b Ward Grants by Org'!A$4:H$407,5,FALSE)</f>
        <v>Provide Christmas Hampers to our most vunerable parents with in our Trust</v>
      </c>
      <c r="F195" s="33">
        <v>200</v>
      </c>
      <c r="G195" s="31" t="s">
        <v>642</v>
      </c>
      <c r="H195" s="34">
        <v>45992</v>
      </c>
    </row>
    <row r="196" spans="1:8" ht="15.6" x14ac:dyDescent="0.3">
      <c r="A196" s="45" t="s">
        <v>931</v>
      </c>
      <c r="B196" s="46"/>
      <c r="C196" s="46"/>
      <c r="D196" s="46"/>
      <c r="E196" s="47"/>
      <c r="F196" s="48">
        <f>SUM(F186:F195)</f>
        <v>2950</v>
      </c>
      <c r="G196" s="49"/>
      <c r="H196" s="50"/>
    </row>
    <row r="197" spans="1:8" ht="15.6" x14ac:dyDescent="0.3">
      <c r="A197" s="55" t="s">
        <v>518</v>
      </c>
      <c r="B197" s="56"/>
      <c r="C197" s="56"/>
      <c r="D197" s="56"/>
      <c r="E197" s="56"/>
      <c r="F197" s="56"/>
      <c r="G197" s="56"/>
      <c r="H197" s="57"/>
    </row>
    <row r="198" spans="1:8" ht="93.6" x14ac:dyDescent="0.3">
      <c r="A198" s="31" t="s">
        <v>920</v>
      </c>
      <c r="B198" s="31" t="s">
        <v>512</v>
      </c>
      <c r="C198" s="31" t="s">
        <v>511</v>
      </c>
      <c r="D198" s="31" t="s">
        <v>876</v>
      </c>
      <c r="E198" s="32" t="str">
        <f>VLOOKUP(A198,'Appendix 3b Ward Grants by Org'!A$4:H$407,5,FALSE)</f>
        <v>The grant will be spent on the freelance artist fees to deliver the carnival workshop programme with teachers and students to create the 800 costumes made for the Charivari carnival.</v>
      </c>
      <c r="F198" s="33">
        <v>600</v>
      </c>
      <c r="G198" s="31" t="s">
        <v>518</v>
      </c>
      <c r="H198" s="34">
        <v>45804</v>
      </c>
    </row>
    <row r="199" spans="1:8" ht="93.6" x14ac:dyDescent="0.3">
      <c r="A199" s="31" t="s">
        <v>818</v>
      </c>
      <c r="B199" s="31" t="s">
        <v>815</v>
      </c>
      <c r="C199" s="31" t="s">
        <v>560</v>
      </c>
      <c r="D199" s="31" t="s">
        <v>814</v>
      </c>
      <c r="E199" s="32" t="str">
        <f>VLOOKUP(A199,'Appendix 3b Ward Grants by Org'!A$4:H$407,5,FALSE)</f>
        <v>To provide free, community, family friendly Music Events around the Bandstand from 23rd August 2025 to 14th September 2025, with music &amp; dancing to suit the occasion and free activities.</v>
      </c>
      <c r="F199" s="33">
        <v>500</v>
      </c>
      <c r="G199" s="31" t="s">
        <v>518</v>
      </c>
      <c r="H199" s="34">
        <v>45868</v>
      </c>
    </row>
    <row r="200" spans="1:8" ht="78" x14ac:dyDescent="0.3">
      <c r="A200" s="31" t="s">
        <v>799</v>
      </c>
      <c r="B200" s="31" t="s">
        <v>794</v>
      </c>
      <c r="C200" s="31" t="s">
        <v>560</v>
      </c>
      <c r="D200" s="31" t="s">
        <v>793</v>
      </c>
      <c r="E200" s="32" t="str">
        <f>VLOOKUP(A200,'Appendix 3b Ward Grants by Org'!A$4:H$407,5,FALSE)</f>
        <v>T-Shirts, neckerchiefs, hoodies and badges so the girls can both easily identify other members of our group and represent our unit and organisation abroad.</v>
      </c>
      <c r="F200" s="33">
        <v>300</v>
      </c>
      <c r="G200" s="31" t="s">
        <v>518</v>
      </c>
      <c r="H200" s="34">
        <v>45876</v>
      </c>
    </row>
    <row r="201" spans="1:8" ht="78" x14ac:dyDescent="0.3">
      <c r="A201" s="31" t="s">
        <v>758</v>
      </c>
      <c r="B201" s="31" t="s">
        <v>651</v>
      </c>
      <c r="C201" s="31" t="s">
        <v>650</v>
      </c>
      <c r="D201" s="31" t="s">
        <v>756</v>
      </c>
      <c r="E201" s="32" t="str">
        <f>VLOOKUP(A201,'Appendix 3b Ward Grants by Org'!A$4:H$407,5,FALSE)</f>
        <v>Grant will fund installation of a lift, improving accessibility, connecting the community with the club, and ensuring inclusive participation for all members and visitors.</v>
      </c>
      <c r="F201" s="33">
        <v>500</v>
      </c>
      <c r="G201" s="31" t="s">
        <v>518</v>
      </c>
      <c r="H201" s="34">
        <v>45909</v>
      </c>
    </row>
    <row r="202" spans="1:8" ht="62.4" x14ac:dyDescent="0.3">
      <c r="A202" s="31" t="s">
        <v>689</v>
      </c>
      <c r="B202" s="31" t="s">
        <v>646</v>
      </c>
      <c r="C202" s="31" t="s">
        <v>645</v>
      </c>
      <c r="D202" s="31" t="s">
        <v>349</v>
      </c>
      <c r="E202" s="32" t="str">
        <f>VLOOKUP(A202,'Appendix 3b Ward Grants by Org'!A$4:H$407,5,FALSE)</f>
        <v>2 sessions of the free Community Theatre Drop-In Drama Sessions. 2 sessions of the free Writing for Performance Sessions.</v>
      </c>
      <c r="F202" s="33">
        <v>400</v>
      </c>
      <c r="G202" s="31" t="s">
        <v>518</v>
      </c>
      <c r="H202" s="34">
        <v>45967</v>
      </c>
    </row>
    <row r="203" spans="1:8" ht="93.6" x14ac:dyDescent="0.3">
      <c r="A203" s="31" t="s">
        <v>378</v>
      </c>
      <c r="B203" s="31" t="s">
        <v>660</v>
      </c>
      <c r="C203" s="31" t="s">
        <v>659</v>
      </c>
      <c r="D203" s="31" t="s">
        <v>658</v>
      </c>
      <c r="E203" s="32" t="str">
        <f>VLOOKUP(A203,'Appendix 3b Ward Grants by Org'!A$4:H$407,5,FALSE)</f>
        <v>10 of the world's best neuroscience dementia researchers will visit Folkestone to share their research AND unveil the Folkestone made computer game which will directly impact their work.</v>
      </c>
      <c r="F203" s="33">
        <v>500</v>
      </c>
      <c r="G203" s="31" t="s">
        <v>518</v>
      </c>
      <c r="H203" s="34">
        <v>45979</v>
      </c>
    </row>
    <row r="204" spans="1:8" ht="109.2" x14ac:dyDescent="0.3">
      <c r="A204" s="31" t="s">
        <v>523</v>
      </c>
      <c r="B204" s="31" t="s">
        <v>522</v>
      </c>
      <c r="C204" s="31" t="s">
        <v>521</v>
      </c>
      <c r="D204" s="31" t="s">
        <v>520</v>
      </c>
      <c r="E204" s="32" t="str">
        <f>VLOOKUP(A204,'Appendix 3b Ward Grants by Org'!A$4:H$407,5,FALSE)</f>
        <v>Folkestone Pride's flagship event, celebrating and supporting the LGBTQI+ community. Including the parade, event on The Leas and evening events in partnerships with local venues and businesses across the town.</v>
      </c>
      <c r="F204" s="33">
        <v>200</v>
      </c>
      <c r="G204" s="31" t="s">
        <v>518</v>
      </c>
      <c r="H204" s="34">
        <v>46055</v>
      </c>
    </row>
    <row r="205" spans="1:8" ht="15.6" x14ac:dyDescent="0.3">
      <c r="A205" s="45" t="s">
        <v>931</v>
      </c>
      <c r="B205" s="46"/>
      <c r="C205" s="46"/>
      <c r="D205" s="46"/>
      <c r="E205" s="47"/>
      <c r="F205" s="48">
        <f>SUM(F198:F204)</f>
        <v>3000</v>
      </c>
      <c r="G205" s="49"/>
      <c r="H205" s="50"/>
    </row>
    <row r="206" spans="1:8" ht="15.6" x14ac:dyDescent="0.3">
      <c r="A206" s="55" t="s">
        <v>411</v>
      </c>
      <c r="B206" s="56"/>
      <c r="C206" s="56"/>
      <c r="D206" s="56"/>
      <c r="E206" s="56"/>
      <c r="F206" s="56"/>
      <c r="G206" s="56"/>
      <c r="H206" s="57"/>
    </row>
    <row r="207" spans="1:8" ht="46.8" x14ac:dyDescent="0.3">
      <c r="A207" s="31" t="s">
        <v>809</v>
      </c>
      <c r="B207" s="31" t="s">
        <v>198</v>
      </c>
      <c r="C207" s="31" t="s">
        <v>560</v>
      </c>
      <c r="D207" s="31" t="s">
        <v>854</v>
      </c>
      <c r="E207" s="32" t="str">
        <f>VLOOKUP(A207,'Appendix 3b Ward Grants by Org'!A$4:H$407,5,FALSE)</f>
        <v>First aid attendance (for emergencies &amp; information) at the event</v>
      </c>
      <c r="F207" s="33">
        <v>654.36</v>
      </c>
      <c r="G207" s="31" t="s">
        <v>411</v>
      </c>
      <c r="H207" s="34">
        <v>45873</v>
      </c>
    </row>
    <row r="208" spans="1:8" ht="46.8" x14ac:dyDescent="0.3">
      <c r="A208" s="31" t="s">
        <v>708</v>
      </c>
      <c r="B208" s="31" t="s">
        <v>705</v>
      </c>
      <c r="C208" s="31" t="s">
        <v>704</v>
      </c>
      <c r="D208" s="31" t="s">
        <v>703</v>
      </c>
      <c r="E208" s="32" t="str">
        <f>VLOOKUP(A208,'Appendix 3b Ward Grants by Org'!A$4:H$407,5,FALSE)</f>
        <v>The grant would be spent on a new piece of equipment for the mid/older age children.</v>
      </c>
      <c r="F208" s="33">
        <v>500</v>
      </c>
      <c r="G208" s="31" t="s">
        <v>411</v>
      </c>
      <c r="H208" s="34">
        <v>45944</v>
      </c>
    </row>
    <row r="209" spans="1:8" ht="78" x14ac:dyDescent="0.3">
      <c r="A209" s="31" t="s">
        <v>624</v>
      </c>
      <c r="B209" s="31" t="s">
        <v>623</v>
      </c>
      <c r="C209" s="31" t="s">
        <v>560</v>
      </c>
      <c r="D209" s="31" t="s">
        <v>622</v>
      </c>
      <c r="E209" s="32" t="str">
        <f>VLOOKUP(A209,'Appendix 3b Ward Grants by Org'!A$4:H$407,5,FALSE)</f>
        <v>The new Acrise Environment Group will be taking part in wildlife surveys and pond dipping and the grant will go towards paying for volunteer surveying equipment.</v>
      </c>
      <c r="F209" s="33">
        <v>447</v>
      </c>
      <c r="G209" s="31" t="s">
        <v>411</v>
      </c>
      <c r="H209" s="34">
        <v>46031</v>
      </c>
    </row>
    <row r="210" spans="1:8" ht="78" x14ac:dyDescent="0.3">
      <c r="A210" s="31" t="s">
        <v>532</v>
      </c>
      <c r="B210" s="31" t="s">
        <v>531</v>
      </c>
      <c r="C210" s="31" t="s">
        <v>560</v>
      </c>
      <c r="D210" s="31" t="s">
        <v>530</v>
      </c>
      <c r="E210" s="32" t="str">
        <f>VLOOKUP(A210,'Appendix 3b Ward Grants by Org'!A$4:H$407,5,FALSE)</f>
        <v>To supply electricity from a solar panel to charge our cordless Hedge Trimmer, work our Electrical tools and provide lighting in the clubhouse.</v>
      </c>
      <c r="F210" s="33">
        <v>387</v>
      </c>
      <c r="G210" s="31" t="s">
        <v>411</v>
      </c>
      <c r="H210" s="34">
        <v>46056</v>
      </c>
    </row>
    <row r="211" spans="1:8" ht="62.4" x14ac:dyDescent="0.3">
      <c r="A211" s="31" t="s">
        <v>490</v>
      </c>
      <c r="B211" s="31" t="s">
        <v>489</v>
      </c>
      <c r="C211" s="31" t="s">
        <v>560</v>
      </c>
      <c r="D211" s="31" t="s">
        <v>488</v>
      </c>
      <c r="E211" s="32" t="str">
        <f>VLOOKUP(A211,'Appendix 3b Ward Grants by Org'!A$4:H$407,5,FALSE)</f>
        <v>We would like to purchase some personal alarm bracelets for some of our members. They would then pay the monthly service charge.</v>
      </c>
      <c r="F211" s="33">
        <v>279.95999999999998</v>
      </c>
      <c r="G211" s="31" t="s">
        <v>411</v>
      </c>
      <c r="H211" s="34">
        <v>46063</v>
      </c>
    </row>
    <row r="212" spans="1:8" ht="62.4" x14ac:dyDescent="0.3">
      <c r="A212" s="31" t="s">
        <v>456</v>
      </c>
      <c r="B212" s="31" t="s">
        <v>455</v>
      </c>
      <c r="C212" s="31" t="s">
        <v>560</v>
      </c>
      <c r="D212" s="31" t="s">
        <v>454</v>
      </c>
      <c r="E212" s="32" t="str">
        <f>VLOOKUP(A212,'Appendix 3b Ward Grants by Org'!A$4:H$407,5,FALSE)</f>
        <v>It will be spent on the purchase of small chocolate eggs to be hung around the village in little bags, for the children on Easter Sunday.</v>
      </c>
      <c r="F212" s="33">
        <v>100</v>
      </c>
      <c r="G212" s="31" t="s">
        <v>411</v>
      </c>
      <c r="H212" s="34">
        <v>46069</v>
      </c>
    </row>
    <row r="213" spans="1:8" ht="62.4" x14ac:dyDescent="0.3">
      <c r="A213" s="31" t="s">
        <v>417</v>
      </c>
      <c r="B213" s="31" t="s">
        <v>1071</v>
      </c>
      <c r="C213" s="31" t="s">
        <v>416</v>
      </c>
      <c r="D213" s="31" t="s">
        <v>415</v>
      </c>
      <c r="E213" s="32" t="str">
        <f>VLOOKUP(A213,'Appendix 3b Ward Grants by Org'!A$4:H$407,5,FALSE)</f>
        <v>This is for the purchase of a nail gun (Dewalt DCN 662 18 volt XPBrushless second fix finishing , straight gun).</v>
      </c>
      <c r="F213" s="33">
        <v>322.99</v>
      </c>
      <c r="G213" s="31" t="s">
        <v>411</v>
      </c>
      <c r="H213" s="34">
        <v>46076</v>
      </c>
    </row>
    <row r="214" spans="1:8" ht="78" x14ac:dyDescent="0.3">
      <c r="A214" s="31" t="s">
        <v>413</v>
      </c>
      <c r="B214" s="31" t="s">
        <v>409</v>
      </c>
      <c r="C214" s="31" t="s">
        <v>560</v>
      </c>
      <c r="D214" s="31" t="s">
        <v>408</v>
      </c>
      <c r="E214" s="32" t="str">
        <f>VLOOKUP(A214,'Appendix 3b Ward Grants by Org'!A$4:H$407,5,FALSE)</f>
        <v>Maintenance of local Telephone Box which has been converted to house a free library facility for residents of both Newington and Peene</v>
      </c>
      <c r="F214" s="33">
        <v>300</v>
      </c>
      <c r="G214" s="31" t="s">
        <v>411</v>
      </c>
      <c r="H214" s="34">
        <v>46078</v>
      </c>
    </row>
    <row r="215" spans="1:8" ht="15.6" x14ac:dyDescent="0.3">
      <c r="A215" s="45" t="s">
        <v>931</v>
      </c>
      <c r="B215" s="46"/>
      <c r="C215" s="46"/>
      <c r="D215" s="46"/>
      <c r="E215" s="47"/>
      <c r="F215" s="48">
        <f>SUM(F207:F214)</f>
        <v>2991.3100000000004</v>
      </c>
      <c r="G215" s="49"/>
      <c r="H215" s="50"/>
    </row>
    <row r="216" spans="1:8" ht="15.6" x14ac:dyDescent="0.3">
      <c r="A216" s="55" t="s">
        <v>631</v>
      </c>
      <c r="B216" s="56"/>
      <c r="C216" s="56"/>
      <c r="D216" s="56"/>
      <c r="E216" s="56"/>
      <c r="F216" s="56"/>
      <c r="G216" s="56"/>
      <c r="H216" s="57"/>
    </row>
    <row r="217" spans="1:8" ht="62.4" x14ac:dyDescent="0.3">
      <c r="A217" s="31" t="s">
        <v>905</v>
      </c>
      <c r="B217" s="31" t="s">
        <v>903</v>
      </c>
      <c r="C217" s="31" t="s">
        <v>996</v>
      </c>
      <c r="D217" s="31" t="s">
        <v>902</v>
      </c>
      <c r="E217" s="32" t="str">
        <f>VLOOKUP(A217,'Appendix 3b Ward Grants by Org'!A$4:H$407,5,FALSE)</f>
        <v>The grant will be spent on technical, promotional, venue hire, and supporting community groups taking part.</v>
      </c>
      <c r="F217" s="33">
        <v>500</v>
      </c>
      <c r="G217" s="31" t="s">
        <v>631</v>
      </c>
      <c r="H217" s="34">
        <v>45810</v>
      </c>
    </row>
    <row r="218" spans="1:8" ht="124.8" x14ac:dyDescent="0.3">
      <c r="A218" s="31" t="s">
        <v>895</v>
      </c>
      <c r="B218" s="31" t="s">
        <v>892</v>
      </c>
      <c r="C218" s="31" t="s">
        <v>560</v>
      </c>
      <c r="D218" s="31" t="s">
        <v>891</v>
      </c>
      <c r="E218" s="32" t="str">
        <f>VLOOKUP(A218,'Appendix 3b Ward Grants by Org'!A$4:H$407,5,FALSE)</f>
        <v>An artist-led, Open House-style event, showcasing the extraordinary breadth of creativity within the local population through open studios, exhibitions, walks, talks, markets and performances, encouraging community engagement.</v>
      </c>
      <c r="F218" s="33">
        <v>250</v>
      </c>
      <c r="G218" s="31" t="s">
        <v>631</v>
      </c>
      <c r="H218" s="34">
        <v>45845</v>
      </c>
    </row>
    <row r="219" spans="1:8" ht="46.8" x14ac:dyDescent="0.3">
      <c r="A219" s="31" t="s">
        <v>842</v>
      </c>
      <c r="B219" s="31" t="s">
        <v>208</v>
      </c>
      <c r="C219" s="31" t="s">
        <v>560</v>
      </c>
      <c r="D219" s="31" t="s">
        <v>841</v>
      </c>
      <c r="E219" s="32" t="str">
        <f>VLOOKUP(A219,'Appendix 3b Ward Grants by Org'!A$4:H$407,5,FALSE)</f>
        <v>Repairs and renewals to the Club's building's soffits, facias and guttering</v>
      </c>
      <c r="F219" s="33">
        <v>250</v>
      </c>
      <c r="G219" s="31" t="s">
        <v>631</v>
      </c>
      <c r="H219" s="34">
        <v>45845</v>
      </c>
    </row>
    <row r="220" spans="1:8" ht="93.6" x14ac:dyDescent="0.3">
      <c r="A220" s="31" t="s">
        <v>840</v>
      </c>
      <c r="B220" s="31" t="s">
        <v>837</v>
      </c>
      <c r="C220" s="31" t="s">
        <v>836</v>
      </c>
      <c r="D220" s="31" t="s">
        <v>835</v>
      </c>
      <c r="E220" s="32" t="str">
        <f>VLOOKUP(A220,'Appendix 3b Ward Grants by Org'!A$4:H$407,5,FALSE)</f>
        <v>Folkestone Wombles is a community litter picking group. Funding will go towards new picking equipment, safety vests, gloves, promotional materials and snacks/hand gel</v>
      </c>
      <c r="F220" s="33">
        <v>150</v>
      </c>
      <c r="G220" s="31" t="s">
        <v>631</v>
      </c>
      <c r="H220" s="34">
        <v>45862</v>
      </c>
    </row>
    <row r="221" spans="1:8" ht="93.6" x14ac:dyDescent="0.3">
      <c r="A221" s="31" t="s">
        <v>771</v>
      </c>
      <c r="B221" s="31" t="s">
        <v>944</v>
      </c>
      <c r="C221" s="31" t="s">
        <v>701</v>
      </c>
      <c r="D221" s="31" t="s">
        <v>944</v>
      </c>
      <c r="E221" s="32" t="str">
        <f>VLOOKUP(A221,'Appendix 3b Ward Grants by Org'!A$4:H$407,5,FALSE)</f>
        <v>Refreshments for the young people coming to the Clib straight from school. Crafts for the young people and children to get involved in to develop their interests and hobbies.</v>
      </c>
      <c r="F221" s="33">
        <v>525</v>
      </c>
      <c r="G221" s="31" t="s">
        <v>631</v>
      </c>
      <c r="H221" s="34">
        <v>45908</v>
      </c>
    </row>
    <row r="222" spans="1:8" ht="46.8" x14ac:dyDescent="0.3">
      <c r="A222" s="31" t="s">
        <v>753</v>
      </c>
      <c r="B222" s="31" t="s">
        <v>751</v>
      </c>
      <c r="C222" s="31" t="s">
        <v>882</v>
      </c>
      <c r="D222" s="31" t="s">
        <v>750</v>
      </c>
      <c r="E222" s="32" t="str">
        <f>VLOOKUP(A222,'Appendix 3b Ward Grants by Org'!A$4:H$407,5,FALSE)</f>
        <v>Festival of 20-24 shows to be held at the Grand Burstin Hotel and Cigar &amp; Olive.</v>
      </c>
      <c r="F222" s="33">
        <v>200</v>
      </c>
      <c r="G222" s="31" t="s">
        <v>631</v>
      </c>
      <c r="H222" s="34">
        <v>45911</v>
      </c>
    </row>
    <row r="223" spans="1:8" ht="93.6" x14ac:dyDescent="0.3">
      <c r="A223" s="31" t="s">
        <v>725</v>
      </c>
      <c r="B223" s="31" t="s">
        <v>994</v>
      </c>
      <c r="C223" s="31" t="s">
        <v>508</v>
      </c>
      <c r="D223" s="31" t="s">
        <v>995</v>
      </c>
      <c r="E223" s="32" t="str">
        <f>VLOOKUP(A223,'Appendix 3b Ward Grants by Org'!A$4:H$407,5,FALSE)</f>
        <v>The grant will be spent on continuing the repair to all windows at our premises that is our responsibility. We must complete the outside work whilst the weather allows it.</v>
      </c>
      <c r="F223" s="33">
        <v>375</v>
      </c>
      <c r="G223" s="31" t="s">
        <v>631</v>
      </c>
      <c r="H223" s="34">
        <v>45940</v>
      </c>
    </row>
    <row r="224" spans="1:8" ht="78" x14ac:dyDescent="0.3">
      <c r="A224" s="31" t="s">
        <v>324</v>
      </c>
      <c r="B224" s="31" t="s">
        <v>321</v>
      </c>
      <c r="C224" s="31" t="s">
        <v>560</v>
      </c>
      <c r="D224" s="31" t="s">
        <v>452</v>
      </c>
      <c r="E224" s="32" t="str">
        <f>VLOOKUP(A224,'Appendix 3b Ward Grants by Org'!A$4:H$407,5,FALSE)</f>
        <v>The grant will be used to pay for a sports worker to attend our Friday Friends Club, a group for neurodiverse young people in the Folkestone &amp; Hythe area.</v>
      </c>
      <c r="F224" s="33">
        <v>250</v>
      </c>
      <c r="G224" s="31" t="s">
        <v>631</v>
      </c>
      <c r="H224" s="34">
        <v>45937</v>
      </c>
    </row>
    <row r="225" spans="1:8" ht="78" x14ac:dyDescent="0.3">
      <c r="A225" s="31" t="s">
        <v>652</v>
      </c>
      <c r="B225" s="31" t="s">
        <v>651</v>
      </c>
      <c r="C225" s="31" t="s">
        <v>650</v>
      </c>
      <c r="D225" s="31" t="s">
        <v>756</v>
      </c>
      <c r="E225" s="32" t="str">
        <f>VLOOKUP(A225,'Appendix 3b Ward Grants by Org'!A$4:H$407,5,FALSE)</f>
        <v>Grant will fund installation of a lift, improving accessibility, connecting the community with the club, and ensuring inclusive participation for all members and visitors.</v>
      </c>
      <c r="F225" s="33">
        <v>250</v>
      </c>
      <c r="G225" s="31" t="s">
        <v>631</v>
      </c>
      <c r="H225" s="34">
        <v>45987</v>
      </c>
    </row>
    <row r="226" spans="1:8" ht="46.8" x14ac:dyDescent="0.3">
      <c r="A226" s="31" t="s">
        <v>641</v>
      </c>
      <c r="B226" s="31" t="s">
        <v>640</v>
      </c>
      <c r="C226" s="31" t="s">
        <v>639</v>
      </c>
      <c r="D226" s="31" t="s">
        <v>638</v>
      </c>
      <c r="E226" s="32" t="str">
        <f>VLOOKUP(A226,'Appendix 3b Ward Grants by Org'!A$4:H$407,5,FALSE)</f>
        <v>Provide Christmas Hampers to our most vunerable parents with in our Trust</v>
      </c>
      <c r="F226" s="33">
        <v>150</v>
      </c>
      <c r="G226" s="31" t="s">
        <v>631</v>
      </c>
      <c r="H226" s="34">
        <v>46003</v>
      </c>
    </row>
    <row r="227" spans="1:8" ht="93.6" x14ac:dyDescent="0.3">
      <c r="A227" s="31" t="s">
        <v>632</v>
      </c>
      <c r="B227" s="31" t="s">
        <v>628</v>
      </c>
      <c r="C227" s="31" t="s">
        <v>627</v>
      </c>
      <c r="D227" s="31" t="s">
        <v>626</v>
      </c>
      <c r="E227" s="32" t="str">
        <f>VLOOKUP(A227,'Appendix 3b Ward Grants by Org'!A$4:H$407,5,FALSE)</f>
        <v>Exhibition about women's health by local artists in 20 shop windows along the Old High Street. A grant of £100 will fund one window, including project management, administration, marketing &amp; vinyls.</v>
      </c>
      <c r="F227" s="33">
        <v>100</v>
      </c>
      <c r="G227" s="31" t="s">
        <v>631</v>
      </c>
      <c r="H227" s="34">
        <v>46003</v>
      </c>
    </row>
    <row r="228" spans="1:8" ht="15.6" x14ac:dyDescent="0.3">
      <c r="A228" s="45" t="s">
        <v>931</v>
      </c>
      <c r="B228" s="46"/>
      <c r="C228" s="46"/>
      <c r="D228" s="46"/>
      <c r="E228" s="47"/>
      <c r="F228" s="48">
        <f>SUM(F217:F227)</f>
        <v>3000</v>
      </c>
      <c r="G228" s="49"/>
      <c r="H228" s="50"/>
    </row>
    <row r="229" spans="1:8" ht="15.6" x14ac:dyDescent="0.3">
      <c r="A229" s="55" t="s">
        <v>457</v>
      </c>
      <c r="B229" s="56"/>
      <c r="C229" s="56"/>
      <c r="D229" s="56"/>
      <c r="E229" s="56"/>
      <c r="F229" s="56"/>
      <c r="G229" s="56"/>
      <c r="H229" s="57"/>
    </row>
    <row r="230" spans="1:8" ht="93.6" x14ac:dyDescent="0.3">
      <c r="A230" s="31" t="s">
        <v>922</v>
      </c>
      <c r="B230" s="31" t="s">
        <v>512</v>
      </c>
      <c r="C230" s="31" t="s">
        <v>511</v>
      </c>
      <c r="D230" s="31" t="s">
        <v>876</v>
      </c>
      <c r="E230" s="32" t="str">
        <f>VLOOKUP(A230,'Appendix 3b Ward Grants by Org'!A$4:H$407,5,FALSE)</f>
        <v>The grant will be spent on the freelance artist fees to deliver the carnival workshop programme with teachers and students to create the 800 costumes made for the Charivari carnival.</v>
      </c>
      <c r="F230" s="33">
        <v>500</v>
      </c>
      <c r="G230" s="31" t="s">
        <v>457</v>
      </c>
      <c r="H230" s="34">
        <v>45806</v>
      </c>
    </row>
    <row r="231" spans="1:8" ht="93.6" x14ac:dyDescent="0.3">
      <c r="A231" s="31" t="s">
        <v>873</v>
      </c>
      <c r="B231" s="31" t="s">
        <v>872</v>
      </c>
      <c r="C231" s="31" t="s">
        <v>965</v>
      </c>
      <c r="D231" s="31" t="s">
        <v>871</v>
      </c>
      <c r="E231" s="32" t="str">
        <f>VLOOKUP(A231,'Appendix 3b Ward Grants by Org'!A$4:H$407,5,FALSE)</f>
        <v>The grant will contribute to the £15k we have to match funding from Sport England to purchase a robotic mower, extend our solar battery power and biologically control the greens.</v>
      </c>
      <c r="F231" s="33">
        <v>500</v>
      </c>
      <c r="G231" s="31" t="s">
        <v>457</v>
      </c>
      <c r="H231" s="34">
        <v>45832</v>
      </c>
    </row>
    <row r="232" spans="1:8" ht="93.6" x14ac:dyDescent="0.3">
      <c r="A232" s="31" t="s">
        <v>692</v>
      </c>
      <c r="B232" s="31" t="s">
        <v>512</v>
      </c>
      <c r="C232" s="31" t="s">
        <v>511</v>
      </c>
      <c r="D232" s="31" t="s">
        <v>580</v>
      </c>
      <c r="E232" s="32" t="str">
        <f>VLOOKUP(A232,'Appendix 3b Ward Grants by Org'!A$4:H$407,5,FALSE)</f>
        <v>The grant will be spent on the freelance artist fees to deliver the carnival workshop programme with teachers and students to create the 800 costumes made for the Charivari carnival.</v>
      </c>
      <c r="F232" s="33">
        <v>500</v>
      </c>
      <c r="G232" s="31" t="s">
        <v>457</v>
      </c>
      <c r="H232" s="34">
        <v>45966</v>
      </c>
    </row>
    <row r="233" spans="1:8" ht="62.4" x14ac:dyDescent="0.3">
      <c r="A233" s="31" t="s">
        <v>617</v>
      </c>
      <c r="B233" s="31" t="s">
        <v>340</v>
      </c>
      <c r="C233" s="31" t="s">
        <v>560</v>
      </c>
      <c r="D233" s="31" t="s">
        <v>615</v>
      </c>
      <c r="E233" s="32" t="str">
        <f>VLOOKUP(A233,'Appendix 3b Ward Grants by Org'!A$4:H$407,5,FALSE)</f>
        <v>This grant will help cover the cost of venue hire, trophies and water sports which are all part of a 3 day event in July 2026.</v>
      </c>
      <c r="F233" s="33">
        <v>500</v>
      </c>
      <c r="G233" s="31" t="s">
        <v>457</v>
      </c>
      <c r="H233" s="34">
        <v>46035</v>
      </c>
    </row>
    <row r="234" spans="1:8" ht="93.6" x14ac:dyDescent="0.3">
      <c r="A234" s="31" t="s">
        <v>584</v>
      </c>
      <c r="B234" s="31" t="s">
        <v>512</v>
      </c>
      <c r="C234" s="31" t="s">
        <v>511</v>
      </c>
      <c r="D234" s="31" t="s">
        <v>580</v>
      </c>
      <c r="E234" s="32" t="str">
        <f>VLOOKUP(A234,'Appendix 3b Ward Grants by Org'!A$4:H$407,5,FALSE)</f>
        <v>The grant will be spent on the freelance artist fees to deliver the carnival workshop programme with teachers and students to create the 800 costumes made for the Charivari carnival.</v>
      </c>
      <c r="F234" s="33">
        <v>300</v>
      </c>
      <c r="G234" s="31" t="s">
        <v>457</v>
      </c>
      <c r="H234" s="34">
        <v>46042</v>
      </c>
    </row>
    <row r="235" spans="1:8" ht="62.4" x14ac:dyDescent="0.3">
      <c r="A235" s="31" t="s">
        <v>500</v>
      </c>
      <c r="B235" s="31" t="s">
        <v>499</v>
      </c>
      <c r="C235" s="31" t="s">
        <v>498</v>
      </c>
      <c r="D235" s="31" t="s">
        <v>497</v>
      </c>
      <c r="E235" s="32" t="str">
        <f>VLOOKUP(A235,'Appendix 3b Ward Grants by Org'!A$4:H$407,5,FALSE)</f>
        <v>The repair, rubbing down and re-painting of ten information panels bearing historical information about Hythe</v>
      </c>
      <c r="F235" s="33">
        <v>197.41</v>
      </c>
      <c r="G235" s="31" t="s">
        <v>457</v>
      </c>
      <c r="H235" s="34">
        <v>46063</v>
      </c>
    </row>
    <row r="236" spans="1:8" ht="93.6" x14ac:dyDescent="0.3">
      <c r="A236" s="31" t="s">
        <v>495</v>
      </c>
      <c r="B236" s="31" t="s">
        <v>494</v>
      </c>
      <c r="C236" s="31" t="s">
        <v>560</v>
      </c>
      <c r="D236" s="31" t="s">
        <v>962</v>
      </c>
      <c r="E236" s="32" t="str">
        <f>VLOOKUP(A236,'Appendix 3b Ward Grants by Org'!A$4:H$407,5,FALSE)</f>
        <v>HSSC will host the Tasar European Championship 2026 in September which is a significant honour for our sailing club and for the local community. We require 3 safety buoys.</v>
      </c>
      <c r="F236" s="33">
        <v>300</v>
      </c>
      <c r="G236" s="31" t="s">
        <v>457</v>
      </c>
      <c r="H236" s="34">
        <v>46059</v>
      </c>
    </row>
    <row r="237" spans="1:8" ht="93.6" x14ac:dyDescent="0.3">
      <c r="A237" s="31" t="s">
        <v>461</v>
      </c>
      <c r="B237" s="31" t="s">
        <v>460</v>
      </c>
      <c r="C237" s="31" t="s">
        <v>459</v>
      </c>
      <c r="D237" s="31" t="s">
        <v>977</v>
      </c>
      <c r="E237" s="32" t="str">
        <f>VLOOKUP(A237,'Appendix 3b Ward Grants by Org'!A$4:H$407,5,FALSE)</f>
        <v>Providing an opportunity for members of our community who are older, disabled and/or have long-term health conditions to meet up, improving the wellbeing of isolated people.</v>
      </c>
      <c r="F237" s="33">
        <v>200</v>
      </c>
      <c r="G237" s="31" t="s">
        <v>457</v>
      </c>
      <c r="H237" s="34">
        <v>46066</v>
      </c>
    </row>
    <row r="238" spans="1:8" ht="15.6" x14ac:dyDescent="0.3">
      <c r="A238" s="45" t="s">
        <v>931</v>
      </c>
      <c r="B238" s="46"/>
      <c r="C238" s="46"/>
      <c r="D238" s="46"/>
      <c r="E238" s="47"/>
      <c r="F238" s="48">
        <f>SUM(F230:F237)</f>
        <v>2997.41</v>
      </c>
      <c r="G238" s="49"/>
      <c r="H238" s="50"/>
    </row>
    <row r="239" spans="1:8" ht="15.6" x14ac:dyDescent="0.3">
      <c r="A239" s="55" t="s">
        <v>462</v>
      </c>
      <c r="B239" s="56"/>
      <c r="C239" s="56"/>
      <c r="D239" s="56"/>
      <c r="E239" s="56"/>
      <c r="F239" s="56"/>
      <c r="G239" s="56"/>
      <c r="H239" s="57"/>
    </row>
    <row r="240" spans="1:8" ht="93.6" x14ac:dyDescent="0.3">
      <c r="A240" s="31" t="s">
        <v>918</v>
      </c>
      <c r="B240" s="31" t="s">
        <v>512</v>
      </c>
      <c r="C240" s="31" t="s">
        <v>511</v>
      </c>
      <c r="D240" s="31" t="s">
        <v>876</v>
      </c>
      <c r="E240" s="32" t="str">
        <f>VLOOKUP(A240,'Appendix 3b Ward Grants by Org'!A$4:H$407,5,FALSE)</f>
        <v>The grant will be spent on the freelance artist fees to deliver the carnival workshop programme with teachers and students to create the 800 costumes made for the Charivari carnival.</v>
      </c>
      <c r="F240" s="33">
        <v>150</v>
      </c>
      <c r="G240" s="31" t="s">
        <v>462</v>
      </c>
      <c r="H240" s="34">
        <v>45814</v>
      </c>
    </row>
    <row r="241" spans="1:8" ht="46.8" x14ac:dyDescent="0.3">
      <c r="A241" s="31" t="s">
        <v>914</v>
      </c>
      <c r="B241" s="31" t="s">
        <v>980</v>
      </c>
      <c r="C241" s="31" t="s">
        <v>560</v>
      </c>
      <c r="D241" s="31" t="s">
        <v>150</v>
      </c>
      <c r="E241" s="32" t="str">
        <f>VLOOKUP(A241,'Appendix 3b Ward Grants by Org'!A$4:H$407,5,FALSE)</f>
        <v>We are asking for a contribution towards the cost of printing the programmes.</v>
      </c>
      <c r="F241" s="33">
        <v>500</v>
      </c>
      <c r="G241" s="31" t="s">
        <v>462</v>
      </c>
      <c r="H241" s="34">
        <v>45814</v>
      </c>
    </row>
    <row r="242" spans="1:8" ht="109.2" x14ac:dyDescent="0.3">
      <c r="A242" s="31" t="s">
        <v>879</v>
      </c>
      <c r="B242" s="31" t="s">
        <v>764</v>
      </c>
      <c r="C242" s="31" t="s">
        <v>763</v>
      </c>
      <c r="D242" s="31" t="s">
        <v>981</v>
      </c>
      <c r="E242" s="32" t="str">
        <f>VLOOKUP(A242,'Appendix 3b Ward Grants by Org'!A$4:H$407,5,FALSE)</f>
        <v>Improving area, replace damaged posts/rails, installing curb stones to assist drivers when parking, installing planters/contents/shrubs around perimeter.  Year on year costs to maintain/care for what we've achieved</v>
      </c>
      <c r="F242" s="33">
        <v>150</v>
      </c>
      <c r="G242" s="31" t="s">
        <v>462</v>
      </c>
      <c r="H242" s="34">
        <v>45824</v>
      </c>
    </row>
    <row r="243" spans="1:8" ht="93.6" x14ac:dyDescent="0.3">
      <c r="A243" s="31" t="s">
        <v>878</v>
      </c>
      <c r="B243" s="31" t="s">
        <v>512</v>
      </c>
      <c r="C243" s="31" t="s">
        <v>511</v>
      </c>
      <c r="D243" s="31" t="s">
        <v>876</v>
      </c>
      <c r="E243" s="32" t="str">
        <f>VLOOKUP(A243,'Appendix 3b Ward Grants by Org'!A$4:H$407,5,FALSE)</f>
        <v>The grant will be spent on the freelance artist fees to deliver the carnival workshop programme for students from Marsh Academy to take part in the workshop programme and event.</v>
      </c>
      <c r="F243" s="33">
        <v>100</v>
      </c>
      <c r="G243" s="31" t="s">
        <v>462</v>
      </c>
      <c r="H243" s="34">
        <v>45824</v>
      </c>
    </row>
    <row r="244" spans="1:8" ht="46.8" x14ac:dyDescent="0.3">
      <c r="A244" s="31" t="s">
        <v>847</v>
      </c>
      <c r="B244" s="31" t="s">
        <v>205</v>
      </c>
      <c r="C244" s="31" t="s">
        <v>560</v>
      </c>
      <c r="D244" s="31" t="s">
        <v>846</v>
      </c>
      <c r="E244" s="32" t="str">
        <f>VLOOKUP(A244,'Appendix 3b Ward Grants by Org'!A$4:H$407,5,FALSE)</f>
        <v>The purchase of consumables to remove small areas of graffiti and tags in public areas of New Romney</v>
      </c>
      <c r="F244" s="33">
        <v>150</v>
      </c>
      <c r="G244" s="31" t="s">
        <v>462</v>
      </c>
      <c r="H244" s="34">
        <v>45844</v>
      </c>
    </row>
    <row r="245" spans="1:8" ht="62.4" x14ac:dyDescent="0.3">
      <c r="A245" s="31" t="s">
        <v>727</v>
      </c>
      <c r="B245" s="31" t="s">
        <v>315</v>
      </c>
      <c r="C245" s="31" t="s">
        <v>560</v>
      </c>
      <c r="D245" s="31" t="s">
        <v>315</v>
      </c>
      <c r="E245" s="32" t="str">
        <f>VLOOKUP(A245,'Appendix 3b Ward Grants by Org'!A$4:H$407,5,FALSE)</f>
        <v>Entertainment for the festive community event, encompassing late night shopping, a lantern parade &amp; Christmas market</v>
      </c>
      <c r="F245" s="33">
        <v>400</v>
      </c>
      <c r="G245" s="31" t="s">
        <v>462</v>
      </c>
      <c r="H245" s="34">
        <v>45929</v>
      </c>
    </row>
    <row r="246" spans="1:8" ht="93.6" x14ac:dyDescent="0.3">
      <c r="A246" s="31" t="s">
        <v>690</v>
      </c>
      <c r="B246" s="31" t="s">
        <v>512</v>
      </c>
      <c r="C246" s="31" t="s">
        <v>511</v>
      </c>
      <c r="D246" s="31" t="s">
        <v>580</v>
      </c>
      <c r="E246" s="32" t="str">
        <f>VLOOKUP(A246,'Appendix 3b Ward Grants by Org'!A$4:H$407,5,FALSE)</f>
        <v>The grant will be spent on the freelance artist fees to deliver the carnival workshop programme with teachers and students to create the 800 costumes made for the Charivari carnival.</v>
      </c>
      <c r="F246" s="33">
        <v>150</v>
      </c>
      <c r="G246" s="31" t="s">
        <v>462</v>
      </c>
      <c r="H246" s="34">
        <v>45967</v>
      </c>
    </row>
    <row r="247" spans="1:8" ht="109.2" x14ac:dyDescent="0.3">
      <c r="A247" s="31" t="s">
        <v>656</v>
      </c>
      <c r="B247" s="31" t="s">
        <v>654</v>
      </c>
      <c r="C247" s="31" t="s">
        <v>423</v>
      </c>
      <c r="D247" s="31" t="s">
        <v>381</v>
      </c>
      <c r="E247" s="32" t="str">
        <f>VLOOKUP(A247,'Appendix 3b Ward Grants by Org'!A$4:H$407,5,FALSE)</f>
        <v>Responding to 2025's positive feedback, JAM wants to continue its community-benefitting activities for New Romney communities by delivering year round singing, art and sixth form futures development activities.</v>
      </c>
      <c r="F247" s="33">
        <v>400</v>
      </c>
      <c r="G247" s="31" t="s">
        <v>462</v>
      </c>
      <c r="H247" s="34">
        <v>45992</v>
      </c>
    </row>
    <row r="248" spans="1:8" ht="78" x14ac:dyDescent="0.3">
      <c r="A248" s="31" t="s">
        <v>517</v>
      </c>
      <c r="B248" s="31" t="s">
        <v>433</v>
      </c>
      <c r="C248" s="31" t="s">
        <v>432</v>
      </c>
      <c r="D248" s="31" t="s">
        <v>988</v>
      </c>
      <c r="E248" s="32" t="str">
        <f>VLOOKUP(A248,'Appendix 3b Ward Grants by Org'!A$4:H$407,5,FALSE)</f>
        <v>Magnetic/removable Signage for the vehicles owned by the volunteer drivers who drive for the Marsh Bee. Increasing the seating provision for the HOTB cafe.</v>
      </c>
      <c r="F248" s="33">
        <v>845.84</v>
      </c>
      <c r="G248" s="31" t="s">
        <v>462</v>
      </c>
      <c r="H248" s="34">
        <v>46056</v>
      </c>
    </row>
    <row r="249" spans="1:8" ht="31.2" x14ac:dyDescent="0.3">
      <c r="A249" s="31" t="s">
        <v>465</v>
      </c>
      <c r="B249" s="31" t="s">
        <v>205</v>
      </c>
      <c r="C249" s="31" t="s">
        <v>560</v>
      </c>
      <c r="D249" s="31" t="s">
        <v>464</v>
      </c>
      <c r="E249" s="32" t="str">
        <f>VLOOKUP(A249,'Appendix 3b Ward Grants by Org'!A$4:H$407,5,FALSE)</f>
        <v>5 litres of Graffiti remover and 3 pairs of waterproof gloves</v>
      </c>
      <c r="F249" s="33">
        <v>152.46</v>
      </c>
      <c r="G249" s="31" t="s">
        <v>462</v>
      </c>
      <c r="H249" s="34">
        <v>46066</v>
      </c>
    </row>
    <row r="250" spans="1:8" ht="15.6" x14ac:dyDescent="0.3">
      <c r="A250" s="45" t="s">
        <v>931</v>
      </c>
      <c r="B250" s="46"/>
      <c r="C250" s="46"/>
      <c r="D250" s="46"/>
      <c r="E250" s="47"/>
      <c r="F250" s="48">
        <f>SUM(F240:F249)</f>
        <v>2998.3</v>
      </c>
      <c r="G250" s="49"/>
      <c r="H250" s="50"/>
    </row>
    <row r="251" spans="1:8" ht="15.6" x14ac:dyDescent="0.3">
      <c r="A251" s="55" t="s">
        <v>450</v>
      </c>
      <c r="B251" s="56"/>
      <c r="C251" s="56"/>
      <c r="D251" s="56"/>
      <c r="E251" s="56"/>
      <c r="F251" s="56"/>
      <c r="G251" s="56"/>
      <c r="H251" s="57"/>
    </row>
    <row r="252" spans="1:8" ht="124.8" x14ac:dyDescent="0.3">
      <c r="A252" s="31" t="s">
        <v>893</v>
      </c>
      <c r="B252" s="31" t="s">
        <v>892</v>
      </c>
      <c r="C252" s="31" t="s">
        <v>560</v>
      </c>
      <c r="D252" s="31" t="s">
        <v>891</v>
      </c>
      <c r="E252" s="32" t="str">
        <f>VLOOKUP(A252,'Appendix 3b Ward Grants by Org'!A$4:H$407,5,FALSE)</f>
        <v>An artist-led, Open House-style event, showcasing the extraordinary breadth of creativity within the local population through open studios, exhibitions, walks, talks, markets and performances, encouraging community engagement.</v>
      </c>
      <c r="F252" s="33">
        <v>150</v>
      </c>
      <c r="G252" s="31" t="s">
        <v>450</v>
      </c>
      <c r="H252" s="34">
        <v>45818</v>
      </c>
    </row>
    <row r="253" spans="1:8" ht="93.6" x14ac:dyDescent="0.3">
      <c r="A253" s="31" t="s">
        <v>889</v>
      </c>
      <c r="B253" s="31" t="s">
        <v>512</v>
      </c>
      <c r="C253" s="31" t="s">
        <v>511</v>
      </c>
      <c r="D253" s="31" t="s">
        <v>876</v>
      </c>
      <c r="E253" s="32" t="str">
        <f>VLOOKUP(A253,'Appendix 3b Ward Grants by Org'!A$4:H$407,5,FALSE)</f>
        <v>The grant will be spent on the freelance artist fees to deliver the carnival workshop programme with teachers and students to create the 800 costumes made for the Charivari carnival.</v>
      </c>
      <c r="F253" s="33">
        <v>300</v>
      </c>
      <c r="G253" s="31" t="s">
        <v>450</v>
      </c>
      <c r="H253" s="34">
        <v>45818</v>
      </c>
    </row>
    <row r="254" spans="1:8" ht="78" x14ac:dyDescent="0.3">
      <c r="A254" s="31" t="s">
        <v>798</v>
      </c>
      <c r="B254" s="31" t="s">
        <v>794</v>
      </c>
      <c r="C254" s="31" t="s">
        <v>560</v>
      </c>
      <c r="D254" s="31" t="s">
        <v>793</v>
      </c>
      <c r="E254" s="32" t="str">
        <f>VLOOKUP(A254,'Appendix 3b Ward Grants by Org'!A$4:H$407,5,FALSE)</f>
        <v>T-Shirts, neckerchiefs, hoodies and badges so the girls can both easily identify other members of our group and represent our unit and organisation abroad.</v>
      </c>
      <c r="F254" s="33">
        <v>100</v>
      </c>
      <c r="G254" s="31" t="s">
        <v>450</v>
      </c>
      <c r="H254" s="34">
        <v>45879</v>
      </c>
    </row>
    <row r="255" spans="1:8" ht="93.6" x14ac:dyDescent="0.3">
      <c r="A255" s="31" t="s">
        <v>780</v>
      </c>
      <c r="B255" s="31" t="s">
        <v>779</v>
      </c>
      <c r="C255" s="31" t="s">
        <v>778</v>
      </c>
      <c r="D255" s="31" t="s">
        <v>262</v>
      </c>
      <c r="E255" s="32" t="str">
        <f>VLOOKUP(A255,'Appendix 3b Ward Grants by Org'!A$4:H$407,5,FALSE)</f>
        <v>We have secured a grant from the Council to implement a climate education project at primary schools. We have 80% of the project cost covered but require the remaining 20%.</v>
      </c>
      <c r="F255" s="33">
        <v>473</v>
      </c>
      <c r="G255" s="31" t="s">
        <v>450</v>
      </c>
      <c r="H255" s="34">
        <v>45922</v>
      </c>
    </row>
    <row r="256" spans="1:8" ht="78" x14ac:dyDescent="0.3">
      <c r="A256" s="31" t="s">
        <v>776</v>
      </c>
      <c r="B256" s="31" t="s">
        <v>994</v>
      </c>
      <c r="C256" s="31" t="s">
        <v>508</v>
      </c>
      <c r="D256" s="31" t="s">
        <v>995</v>
      </c>
      <c r="E256" s="32" t="str">
        <f>VLOOKUP(A256,'Appendix 3b Ward Grants by Org'!A$4:H$407,5,FALSE)</f>
        <v>The grant will be spent on putting up suitable blackout blinds on the upper floor of Edmonton House. The blinds will be the same as ones funded on ground floor.</v>
      </c>
      <c r="F256" s="33">
        <v>300</v>
      </c>
      <c r="G256" s="31" t="s">
        <v>450</v>
      </c>
      <c r="H256" s="34">
        <v>45891</v>
      </c>
    </row>
    <row r="257" spans="1:8" ht="46.8" x14ac:dyDescent="0.3">
      <c r="A257" s="31" t="s">
        <v>752</v>
      </c>
      <c r="B257" s="31" t="s">
        <v>751</v>
      </c>
      <c r="C257" s="31" t="s">
        <v>882</v>
      </c>
      <c r="D257" s="31" t="s">
        <v>750</v>
      </c>
      <c r="E257" s="32" t="str">
        <f>VLOOKUP(A257,'Appendix 3b Ward Grants by Org'!A$4:H$407,5,FALSE)</f>
        <v>Festival of 20-24 shows to be held at the Grand Burstin Hotel and Cigar &amp; Olive.</v>
      </c>
      <c r="F257" s="33">
        <v>100</v>
      </c>
      <c r="G257" s="31" t="s">
        <v>450</v>
      </c>
      <c r="H257" s="34">
        <v>45926</v>
      </c>
    </row>
    <row r="258" spans="1:8" ht="93.6" x14ac:dyDescent="0.3">
      <c r="A258" s="31" t="s">
        <v>747</v>
      </c>
      <c r="B258" s="31" t="s">
        <v>746</v>
      </c>
      <c r="C258" s="31" t="s">
        <v>745</v>
      </c>
      <c r="D258" s="31" t="s">
        <v>744</v>
      </c>
      <c r="E258" s="32" t="str">
        <f>VLOOKUP(A258,'Appendix 3b Ward Grants by Org'!A$4:H$407,5,FALSE)</f>
        <v>A full-day Christmas event that brings our community together along with carers to celebrate their achievements. This event is their main opportunity to connect with community at Christmas time.</v>
      </c>
      <c r="F258" s="33">
        <v>150</v>
      </c>
      <c r="G258" s="31" t="s">
        <v>450</v>
      </c>
      <c r="H258" s="34">
        <v>45916</v>
      </c>
    </row>
    <row r="259" spans="1:8" ht="46.8" x14ac:dyDescent="0.3">
      <c r="A259" s="31" t="s">
        <v>716</v>
      </c>
      <c r="B259" s="31" t="s">
        <v>628</v>
      </c>
      <c r="C259" s="31" t="s">
        <v>627</v>
      </c>
      <c r="D259" s="31" t="s">
        <v>713</v>
      </c>
      <c r="E259" s="32" t="str">
        <f>VLOOKUP(A259,'Appendix 3b Ward Grants by Org'!A$4:H$407,5,FALSE)</f>
        <v>The grant money will be spent on a repair of a laptop screen for our breakthrough trainee.</v>
      </c>
      <c r="F259" s="33">
        <v>100</v>
      </c>
      <c r="G259" s="31" t="s">
        <v>450</v>
      </c>
      <c r="H259" s="34">
        <v>45930</v>
      </c>
    </row>
    <row r="260" spans="1:8" ht="93.6" x14ac:dyDescent="0.3">
      <c r="A260" s="31" t="s">
        <v>683</v>
      </c>
      <c r="B260" s="31" t="s">
        <v>681</v>
      </c>
      <c r="C260" s="31" t="s">
        <v>680</v>
      </c>
      <c r="D260" s="31" t="s">
        <v>679</v>
      </c>
      <c r="E260" s="32" t="str">
        <f>VLOOKUP(A260,'Appendix 3b Ward Grants by Org'!A$4:H$407,5,FALSE)</f>
        <v>Providing a FREE Transport Service for x6 Volunteers and x1 Staff to travel together from Folkestone Central Station to attend our Community Garden project at Pent Farm, Postling.</v>
      </c>
      <c r="F260" s="33">
        <v>206</v>
      </c>
      <c r="G260" s="31" t="s">
        <v>450</v>
      </c>
      <c r="H260" s="34">
        <v>45971</v>
      </c>
    </row>
    <row r="261" spans="1:8" ht="93.6" x14ac:dyDescent="0.3">
      <c r="A261" s="31" t="s">
        <v>677</v>
      </c>
      <c r="B261" s="31" t="s">
        <v>512</v>
      </c>
      <c r="C261" s="31" t="s">
        <v>511</v>
      </c>
      <c r="D261" s="31" t="s">
        <v>580</v>
      </c>
      <c r="E261" s="32" t="str">
        <f>VLOOKUP(A261,'Appendix 3b Ward Grants by Org'!A$4:H$407,5,FALSE)</f>
        <v>The grant will be spent on the freelance artist fees to deliver the carnival workshop programme with teachers and students to create the 800 costumes made for the Charivari carnival.</v>
      </c>
      <c r="F261" s="33">
        <v>200</v>
      </c>
      <c r="G261" s="31" t="s">
        <v>450</v>
      </c>
      <c r="H261" s="34">
        <v>45971</v>
      </c>
    </row>
    <row r="262" spans="1:8" ht="31.2" x14ac:dyDescent="0.3">
      <c r="A262" s="31" t="s">
        <v>649</v>
      </c>
      <c r="B262" s="31" t="s">
        <v>640</v>
      </c>
      <c r="C262" s="31" t="s">
        <v>639</v>
      </c>
      <c r="D262" s="31" t="s">
        <v>638</v>
      </c>
      <c r="E262" s="32" t="str">
        <f>VLOOKUP(A262,'Appendix 3b Ward Grants by Org'!A$4:H$407,5,FALSE)</f>
        <v>A selection of food and toiletries needed at Christmas time</v>
      </c>
      <c r="F262" s="33">
        <v>200</v>
      </c>
      <c r="G262" s="31" t="s">
        <v>450</v>
      </c>
      <c r="H262" s="34">
        <v>45982</v>
      </c>
    </row>
    <row r="263" spans="1:8" ht="31.2" x14ac:dyDescent="0.3">
      <c r="A263" s="31" t="s">
        <v>565</v>
      </c>
      <c r="B263" s="31" t="s">
        <v>561</v>
      </c>
      <c r="C263" s="31" t="s">
        <v>560</v>
      </c>
      <c r="D263" s="31" t="s">
        <v>564</v>
      </c>
      <c r="E263" s="32" t="str">
        <f>VLOOKUP(A263,'Appendix 3b Ward Grants by Org'!A$4:H$407,5,FALSE)</f>
        <v>Two upcycling workshops for young people</v>
      </c>
      <c r="F263" s="33">
        <v>100</v>
      </c>
      <c r="G263" s="31" t="s">
        <v>450</v>
      </c>
      <c r="H263" s="34">
        <v>46052</v>
      </c>
    </row>
    <row r="264" spans="1:8" ht="93.6" x14ac:dyDescent="0.3">
      <c r="A264" s="31" t="s">
        <v>556</v>
      </c>
      <c r="B264" s="31" t="s">
        <v>555</v>
      </c>
      <c r="C264" s="31" t="s">
        <v>554</v>
      </c>
      <c r="D264" s="31" t="s">
        <v>553</v>
      </c>
      <c r="E264" s="32" t="str">
        <f>VLOOKUP(A264,'Appendix 3b Ward Grants by Org'!A$4:H$407,5,FALSE)</f>
        <v>The grant will fund facilitator delivery at £60 per session and cover leaflet printing and marketing to reach unpaid and professional carers and support consistent, accessible monthly sessions.</v>
      </c>
      <c r="F264" s="33">
        <v>200</v>
      </c>
      <c r="G264" s="31" t="s">
        <v>450</v>
      </c>
      <c r="H264" s="34">
        <v>46052</v>
      </c>
    </row>
    <row r="265" spans="1:8" ht="31.2" x14ac:dyDescent="0.3">
      <c r="A265" s="31" t="s">
        <v>482</v>
      </c>
      <c r="B265" s="31" t="s">
        <v>474</v>
      </c>
      <c r="C265" s="31" t="s">
        <v>473</v>
      </c>
      <c r="D265" s="31" t="s">
        <v>480</v>
      </c>
      <c r="E265" s="32" t="str">
        <f>VLOOKUP(A265,'Appendix 3b Ward Grants by Org'!A$4:H$407,5,FALSE)</f>
        <v>We are raising funds to replace our rescue boat</v>
      </c>
      <c r="F265" s="33">
        <v>300</v>
      </c>
      <c r="G265" s="31" t="s">
        <v>450</v>
      </c>
      <c r="H265" s="34">
        <v>46063</v>
      </c>
    </row>
    <row r="266" spans="1:8" ht="78" x14ac:dyDescent="0.3">
      <c r="A266" s="31" t="s">
        <v>453</v>
      </c>
      <c r="B266" s="31" t="s">
        <v>321</v>
      </c>
      <c r="C266" s="31" t="s">
        <v>560</v>
      </c>
      <c r="D266" s="31" t="s">
        <v>452</v>
      </c>
      <c r="E266" s="32" t="str">
        <f>VLOOKUP(A266,'Appendix 3b Ward Grants by Org'!A$4:H$407,5,FALSE)</f>
        <v>The grant will be used to pay for a sports worker to attend our Friday Friends Club, a group for neurodiverse young people in the Folkestone &amp; Hythe area.</v>
      </c>
      <c r="F266" s="33">
        <v>120</v>
      </c>
      <c r="G266" s="31" t="s">
        <v>450</v>
      </c>
      <c r="H266" s="34">
        <v>46066</v>
      </c>
    </row>
    <row r="267" spans="1:8" ht="15.6" x14ac:dyDescent="0.3">
      <c r="A267" s="45" t="s">
        <v>931</v>
      </c>
      <c r="B267" s="46"/>
      <c r="C267" s="46"/>
      <c r="D267" s="46"/>
      <c r="E267" s="47"/>
      <c r="F267" s="48">
        <f>SUM(F252:F266)</f>
        <v>2999</v>
      </c>
      <c r="G267" s="49"/>
      <c r="H267" s="50"/>
    </row>
    <row r="268" spans="1:8" ht="15.6" x14ac:dyDescent="0.3">
      <c r="A268" s="55" t="s">
        <v>762</v>
      </c>
      <c r="B268" s="56"/>
      <c r="C268" s="56"/>
      <c r="D268" s="56"/>
      <c r="E268" s="56"/>
      <c r="F268" s="56"/>
      <c r="G268" s="56"/>
      <c r="H268" s="57"/>
    </row>
    <row r="269" spans="1:8" ht="109.2" x14ac:dyDescent="0.3">
      <c r="A269" s="31" t="s">
        <v>765</v>
      </c>
      <c r="B269" s="31" t="s">
        <v>764</v>
      </c>
      <c r="C269" s="31" t="s">
        <v>763</v>
      </c>
      <c r="D269" s="31" t="s">
        <v>981</v>
      </c>
      <c r="E269" s="32" t="str">
        <f>VLOOKUP(A269,'Appendix 3b Ward Grants by Org'!A$4:H$407,5,FALSE)</f>
        <v>Improving area, replace damaged posts/rails, installing curb stones to assist drivers when parking, installing planters/contents/shrubs around perimeter.  Year on year costs to maintain/care for what we've achieved</v>
      </c>
      <c r="F269" s="33">
        <v>2000</v>
      </c>
      <c r="G269" s="31" t="s">
        <v>762</v>
      </c>
      <c r="H269" s="34">
        <v>45944</v>
      </c>
    </row>
    <row r="270" spans="1:8" ht="15.6" x14ac:dyDescent="0.3">
      <c r="A270" s="45" t="s">
        <v>931</v>
      </c>
      <c r="B270" s="46"/>
      <c r="C270" s="46"/>
      <c r="D270" s="46"/>
      <c r="E270" s="47"/>
      <c r="F270" s="48">
        <f>SUM(F269:F269)</f>
        <v>2000</v>
      </c>
      <c r="G270" s="49"/>
      <c r="H270" s="50"/>
    </row>
    <row r="271" spans="1:8" ht="15.6" x14ac:dyDescent="0.3">
      <c r="A271" s="55" t="s">
        <v>571</v>
      </c>
      <c r="B271" s="56"/>
      <c r="C271" s="56"/>
      <c r="D271" s="56"/>
      <c r="E271" s="56"/>
      <c r="F271" s="56"/>
      <c r="G271" s="56"/>
      <c r="H271" s="57"/>
    </row>
    <row r="272" spans="1:8" ht="93.6" x14ac:dyDescent="0.3">
      <c r="A272" s="31" t="s">
        <v>874</v>
      </c>
      <c r="B272" s="31" t="s">
        <v>872</v>
      </c>
      <c r="C272" s="31" t="s">
        <v>965</v>
      </c>
      <c r="D272" s="31" t="s">
        <v>871</v>
      </c>
      <c r="E272" s="32" t="str">
        <f>VLOOKUP(A272,'Appendix 3b Ward Grants by Org'!A$4:H$407,5,FALSE)</f>
        <v>The grant will contribute to the £15k we have to match funding from Sport England to purchase a robotic mower, extend our solar battery power and biologically control the greens.</v>
      </c>
      <c r="F272" s="33">
        <v>500</v>
      </c>
      <c r="G272" s="31" t="s">
        <v>571</v>
      </c>
      <c r="H272" s="34">
        <v>45826</v>
      </c>
    </row>
    <row r="273" spans="1:8" ht="93.6" x14ac:dyDescent="0.3">
      <c r="A273" s="31" t="s">
        <v>598</v>
      </c>
      <c r="B273" s="31" t="s">
        <v>597</v>
      </c>
      <c r="C273" s="31" t="s">
        <v>596</v>
      </c>
      <c r="D273" s="31" t="s">
        <v>595</v>
      </c>
      <c r="E273" s="32" t="str">
        <f>VLOOKUP(A273,'Appendix 3b Ward Grants by Org'!A$4:H$407,5,FALSE)</f>
        <v>Setting up and running a community kitchen project to offer cooking lessons, hot meals and community engagement to vulnerable and isolated members of the community.</v>
      </c>
      <c r="F273" s="33">
        <v>1500</v>
      </c>
      <c r="G273" s="31" t="s">
        <v>571</v>
      </c>
      <c r="H273" s="34">
        <v>46038</v>
      </c>
    </row>
    <row r="274" spans="1:8" ht="78" x14ac:dyDescent="0.3">
      <c r="A274" s="31" t="s">
        <v>572</v>
      </c>
      <c r="B274" s="31" t="s">
        <v>499</v>
      </c>
      <c r="C274" s="31" t="s">
        <v>498</v>
      </c>
      <c r="D274" s="31" t="s">
        <v>568</v>
      </c>
      <c r="E274" s="32" t="str">
        <f>VLOOKUP(A274,'Appendix 3b Ward Grants by Org'!A$4:H$407,5,FALSE)</f>
        <v>Two tourist maps installed in 2012 are in a bad state of repair. The funding will be spent on updating the content replacing the panels with a more robust material.</v>
      </c>
      <c r="F274" s="33">
        <v>700</v>
      </c>
      <c r="G274" s="31" t="s">
        <v>571</v>
      </c>
      <c r="H274" s="34">
        <v>46049</v>
      </c>
    </row>
    <row r="275" spans="1:8" ht="15.6" x14ac:dyDescent="0.3">
      <c r="A275" s="45" t="s">
        <v>931</v>
      </c>
      <c r="B275" s="46"/>
      <c r="C275" s="46"/>
      <c r="D275" s="46"/>
      <c r="E275" s="47"/>
      <c r="F275" s="48">
        <f>SUM(F272:F274)</f>
        <v>2700</v>
      </c>
      <c r="G275" s="49"/>
      <c r="H275" s="50"/>
    </row>
  </sheetData>
  <autoFilter ref="A4:H275" xr:uid="{DA6BAEC3-1F99-48EC-AEFD-0AEAB7E7316D}">
    <sortState xmlns:xlrd2="http://schemas.microsoft.com/office/spreadsheetml/2017/richdata2" ref="A5:H275">
      <sortCondition ref="G4:G275"/>
    </sortState>
  </autoFilter>
  <mergeCells count="87">
    <mergeCell ref="A275:E275"/>
    <mergeCell ref="F275:H275"/>
    <mergeCell ref="A215:E215"/>
    <mergeCell ref="F215:H215"/>
    <mergeCell ref="A228:E228"/>
    <mergeCell ref="F228:H228"/>
    <mergeCell ref="A238:E238"/>
    <mergeCell ref="F238:H238"/>
    <mergeCell ref="A216:H216"/>
    <mergeCell ref="A229:H229"/>
    <mergeCell ref="A239:H239"/>
    <mergeCell ref="A251:H251"/>
    <mergeCell ref="A268:H268"/>
    <mergeCell ref="A271:H271"/>
    <mergeCell ref="A250:E250"/>
    <mergeCell ref="F250:H250"/>
    <mergeCell ref="A107:H107"/>
    <mergeCell ref="F165:H165"/>
    <mergeCell ref="A174:E174"/>
    <mergeCell ref="F174:H174"/>
    <mergeCell ref="A184:E184"/>
    <mergeCell ref="F184:H184"/>
    <mergeCell ref="A165:E165"/>
    <mergeCell ref="A166:H166"/>
    <mergeCell ref="A175:H175"/>
    <mergeCell ref="F55:H55"/>
    <mergeCell ref="A70:E70"/>
    <mergeCell ref="F70:H70"/>
    <mergeCell ref="A74:E74"/>
    <mergeCell ref="F74:H74"/>
    <mergeCell ref="A55:E55"/>
    <mergeCell ref="A56:H56"/>
    <mergeCell ref="A71:H71"/>
    <mergeCell ref="A5:H5"/>
    <mergeCell ref="A17:H17"/>
    <mergeCell ref="A27:H27"/>
    <mergeCell ref="A37:H37"/>
    <mergeCell ref="A43:H43"/>
    <mergeCell ref="F16:H16"/>
    <mergeCell ref="A16:E16"/>
    <mergeCell ref="A26:E26"/>
    <mergeCell ref="F26:H26"/>
    <mergeCell ref="A36:E36"/>
    <mergeCell ref="F36:H36"/>
    <mergeCell ref="A42:E42"/>
    <mergeCell ref="F42:H42"/>
    <mergeCell ref="A157:E157"/>
    <mergeCell ref="F157:H157"/>
    <mergeCell ref="A75:H75"/>
    <mergeCell ref="A83:H83"/>
    <mergeCell ref="A90:H90"/>
    <mergeCell ref="A82:E82"/>
    <mergeCell ref="F82:H82"/>
    <mergeCell ref="A89:E89"/>
    <mergeCell ref="F89:H89"/>
    <mergeCell ref="A98:E98"/>
    <mergeCell ref="F98:H98"/>
    <mergeCell ref="A106:E106"/>
    <mergeCell ref="F106:H106"/>
    <mergeCell ref="A117:E117"/>
    <mergeCell ref="F117:H117"/>
    <mergeCell ref="A99:H99"/>
    <mergeCell ref="A270:E270"/>
    <mergeCell ref="F270:H270"/>
    <mergeCell ref="A185:H185"/>
    <mergeCell ref="A197:H197"/>
    <mergeCell ref="A206:H206"/>
    <mergeCell ref="A196:E196"/>
    <mergeCell ref="F196:H196"/>
    <mergeCell ref="A205:E205"/>
    <mergeCell ref="F205:H205"/>
    <mergeCell ref="A1:B1"/>
    <mergeCell ref="G1:H1"/>
    <mergeCell ref="A2:B2"/>
    <mergeCell ref="A267:E267"/>
    <mergeCell ref="F267:H267"/>
    <mergeCell ref="A118:H118"/>
    <mergeCell ref="A127:H127"/>
    <mergeCell ref="A138:H138"/>
    <mergeCell ref="A146:H146"/>
    <mergeCell ref="A158:H158"/>
    <mergeCell ref="A126:E126"/>
    <mergeCell ref="F126:H126"/>
    <mergeCell ref="A137:E137"/>
    <mergeCell ref="F137:H137"/>
    <mergeCell ref="A145:E145"/>
    <mergeCell ref="F145:H145"/>
  </mergeCells>
  <pageMargins left="0.23622047244094491" right="0.23622047244094491" top="0.74803149606299213" bottom="0.74803149606299213" header="0.31496062992125984" footer="0.31496062992125984"/>
  <pageSetup paperSize="9" scale="66" fitToHeight="0" orientation="landscape" verticalDpi="598"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2C74E-A69A-40C5-9E15-A45641187084}">
  <sheetPr>
    <pageSetUpPr fitToPage="1"/>
  </sheetPr>
  <dimension ref="A1:H407"/>
  <sheetViews>
    <sheetView showGridLines="0" view="pageBreakPreview" zoomScaleNormal="70" zoomScaleSheetLayoutView="100" workbookViewId="0">
      <pane ySplit="4" topLeftCell="A5" activePane="bottomLeft" state="frozen"/>
      <selection pane="bottomLeft" activeCell="A3" sqref="A3"/>
    </sheetView>
  </sheetViews>
  <sheetFormatPr defaultRowHeight="14.4" x14ac:dyDescent="0.3"/>
  <cols>
    <col min="1" max="1" width="27.88671875" bestFit="1" customWidth="1"/>
    <col min="2" max="5" width="35.5546875" bestFit="1" customWidth="1"/>
    <col min="6" max="6" width="15.33203125" style="28" bestFit="1" customWidth="1"/>
    <col min="7" max="7" width="18.33203125" bestFit="1" customWidth="1"/>
    <col min="8" max="8" width="12.44140625" bestFit="1" customWidth="1"/>
  </cols>
  <sheetData>
    <row r="1" spans="1:8" s="13" customFormat="1" ht="74.25" customHeight="1" x14ac:dyDescent="0.3">
      <c r="A1" s="37" t="s">
        <v>71</v>
      </c>
      <c r="B1" s="38"/>
      <c r="C1" s="17"/>
      <c r="G1" s="39"/>
      <c r="H1" s="39"/>
    </row>
    <row r="2" spans="1:8" s="13" customFormat="1" ht="74.25" customHeight="1" thickBot="1" x14ac:dyDescent="0.35">
      <c r="A2" s="40" t="s">
        <v>1084</v>
      </c>
      <c r="B2" s="41"/>
    </row>
    <row r="3" spans="1:8" s="13" customFormat="1" ht="25.5" customHeight="1" x14ac:dyDescent="0.3"/>
    <row r="4" spans="1:8" ht="31.2" x14ac:dyDescent="0.3">
      <c r="A4" s="29" t="s">
        <v>930</v>
      </c>
      <c r="B4" s="29" t="s">
        <v>929</v>
      </c>
      <c r="C4" s="29" t="s">
        <v>928</v>
      </c>
      <c r="D4" s="29" t="s">
        <v>927</v>
      </c>
      <c r="E4" s="29" t="s">
        <v>926</v>
      </c>
      <c r="F4" s="30" t="s">
        <v>925</v>
      </c>
      <c r="G4" s="29" t="s">
        <v>924</v>
      </c>
      <c r="H4" s="29" t="s">
        <v>923</v>
      </c>
    </row>
    <row r="5" spans="1:8" ht="15.6" x14ac:dyDescent="0.3">
      <c r="A5" s="42" t="s">
        <v>485</v>
      </c>
      <c r="B5" s="43"/>
      <c r="C5" s="43"/>
      <c r="D5" s="43"/>
      <c r="E5" s="43"/>
      <c r="F5" s="43"/>
      <c r="G5" s="43"/>
      <c r="H5" s="44"/>
    </row>
    <row r="6" spans="1:8" ht="62.4" x14ac:dyDescent="0.3">
      <c r="A6" s="31" t="s">
        <v>162</v>
      </c>
      <c r="B6" s="31" t="s">
        <v>485</v>
      </c>
      <c r="C6" s="31" t="s">
        <v>484</v>
      </c>
      <c r="D6" s="31" t="s">
        <v>935</v>
      </c>
      <c r="E6" s="32" t="s">
        <v>934</v>
      </c>
      <c r="F6" s="33">
        <v>272</v>
      </c>
      <c r="G6" s="31" t="s">
        <v>483</v>
      </c>
      <c r="H6" s="34">
        <v>45810</v>
      </c>
    </row>
    <row r="7" spans="1:8" ht="62.4" x14ac:dyDescent="0.3">
      <c r="A7" s="31" t="s">
        <v>486</v>
      </c>
      <c r="B7" s="31" t="s">
        <v>485</v>
      </c>
      <c r="C7" s="31" t="s">
        <v>484</v>
      </c>
      <c r="D7" s="31" t="s">
        <v>936</v>
      </c>
      <c r="E7" s="32" t="s">
        <v>937</v>
      </c>
      <c r="F7" s="33">
        <v>133.07</v>
      </c>
      <c r="G7" s="31" t="s">
        <v>483</v>
      </c>
      <c r="H7" s="34">
        <v>46062</v>
      </c>
    </row>
    <row r="8" spans="1:8" ht="15.6" x14ac:dyDescent="0.3">
      <c r="A8" s="45" t="s">
        <v>931</v>
      </c>
      <c r="B8" s="46"/>
      <c r="C8" s="46"/>
      <c r="D8" s="46"/>
      <c r="E8" s="47"/>
      <c r="F8" s="48">
        <f>SUM(F6:F7)</f>
        <v>405.07</v>
      </c>
      <c r="G8" s="49"/>
      <c r="H8" s="50"/>
    </row>
    <row r="9" spans="1:8" ht="15.6" x14ac:dyDescent="0.3">
      <c r="A9" s="42" t="s">
        <v>537</v>
      </c>
      <c r="B9" s="43"/>
      <c r="C9" s="43"/>
      <c r="D9" s="43"/>
      <c r="E9" s="43"/>
      <c r="F9" s="43"/>
      <c r="G9" s="43"/>
      <c r="H9" s="44"/>
    </row>
    <row r="10" spans="1:8" ht="31.2" x14ac:dyDescent="0.3">
      <c r="A10" s="31" t="s">
        <v>539</v>
      </c>
      <c r="B10" s="31" t="s">
        <v>537</v>
      </c>
      <c r="C10" s="31" t="s">
        <v>560</v>
      </c>
      <c r="D10" s="31" t="s">
        <v>536</v>
      </c>
      <c r="E10" s="32" t="s">
        <v>938</v>
      </c>
      <c r="F10" s="33">
        <v>140</v>
      </c>
      <c r="G10" s="31" t="s">
        <v>425</v>
      </c>
      <c r="H10" s="34">
        <v>46052</v>
      </c>
    </row>
    <row r="11" spans="1:8" ht="31.2" x14ac:dyDescent="0.3">
      <c r="A11" s="31" t="s">
        <v>538</v>
      </c>
      <c r="B11" s="31" t="s">
        <v>537</v>
      </c>
      <c r="C11" s="31" t="s">
        <v>560</v>
      </c>
      <c r="D11" s="31" t="s">
        <v>536</v>
      </c>
      <c r="E11" s="32" t="s">
        <v>938</v>
      </c>
      <c r="F11" s="33">
        <v>220</v>
      </c>
      <c r="G11" s="31" t="s">
        <v>524</v>
      </c>
      <c r="H11" s="34">
        <v>46052</v>
      </c>
    </row>
    <row r="12" spans="1:8" ht="15.6" x14ac:dyDescent="0.3">
      <c r="A12" s="45" t="s">
        <v>931</v>
      </c>
      <c r="B12" s="46"/>
      <c r="C12" s="46"/>
      <c r="D12" s="46"/>
      <c r="E12" s="47"/>
      <c r="F12" s="48">
        <f>SUM(F10:F11)</f>
        <v>360</v>
      </c>
      <c r="G12" s="49"/>
      <c r="H12" s="50"/>
    </row>
    <row r="13" spans="1:8" ht="15.6" x14ac:dyDescent="0.3">
      <c r="A13" s="42" t="s">
        <v>794</v>
      </c>
      <c r="B13" s="43"/>
      <c r="C13" s="43"/>
      <c r="D13" s="43"/>
      <c r="E13" s="43"/>
      <c r="F13" s="43"/>
      <c r="G13" s="43"/>
      <c r="H13" s="44"/>
    </row>
    <row r="14" spans="1:8" ht="78" x14ac:dyDescent="0.3">
      <c r="A14" s="31" t="s">
        <v>799</v>
      </c>
      <c r="B14" s="31" t="s">
        <v>794</v>
      </c>
      <c r="C14" s="31" t="s">
        <v>560</v>
      </c>
      <c r="D14" s="31" t="s">
        <v>793</v>
      </c>
      <c r="E14" s="32" t="s">
        <v>939</v>
      </c>
      <c r="F14" s="33">
        <v>300</v>
      </c>
      <c r="G14" s="31" t="s">
        <v>518</v>
      </c>
      <c r="H14" s="34">
        <v>45876</v>
      </c>
    </row>
    <row r="15" spans="1:8" ht="78" x14ac:dyDescent="0.3">
      <c r="A15" s="31" t="s">
        <v>798</v>
      </c>
      <c r="B15" s="31" t="s">
        <v>794</v>
      </c>
      <c r="C15" s="31" t="s">
        <v>560</v>
      </c>
      <c r="D15" s="31" t="s">
        <v>793</v>
      </c>
      <c r="E15" s="32" t="s">
        <v>939</v>
      </c>
      <c r="F15" s="33">
        <v>100</v>
      </c>
      <c r="G15" s="31" t="s">
        <v>450</v>
      </c>
      <c r="H15" s="34">
        <v>45879</v>
      </c>
    </row>
    <row r="16" spans="1:8" ht="78" x14ac:dyDescent="0.3">
      <c r="A16" s="31" t="s">
        <v>797</v>
      </c>
      <c r="B16" s="31" t="s">
        <v>794</v>
      </c>
      <c r="C16" s="31" t="s">
        <v>560</v>
      </c>
      <c r="D16" s="31" t="s">
        <v>793</v>
      </c>
      <c r="E16" s="32" t="s">
        <v>939</v>
      </c>
      <c r="F16" s="33">
        <v>200</v>
      </c>
      <c r="G16" s="31" t="s">
        <v>721</v>
      </c>
      <c r="H16" s="34">
        <v>45880</v>
      </c>
    </row>
    <row r="17" spans="1:8" ht="78" x14ac:dyDescent="0.3">
      <c r="A17" s="31" t="s">
        <v>796</v>
      </c>
      <c r="B17" s="31" t="s">
        <v>794</v>
      </c>
      <c r="C17" s="31" t="s">
        <v>560</v>
      </c>
      <c r="D17" s="31" t="s">
        <v>793</v>
      </c>
      <c r="E17" s="32" t="s">
        <v>939</v>
      </c>
      <c r="F17" s="33">
        <v>200</v>
      </c>
      <c r="G17" s="31" t="s">
        <v>699</v>
      </c>
      <c r="H17" s="34">
        <v>45876</v>
      </c>
    </row>
    <row r="18" spans="1:8" ht="78" x14ac:dyDescent="0.3">
      <c r="A18" s="31" t="s">
        <v>795</v>
      </c>
      <c r="B18" s="31" t="s">
        <v>794</v>
      </c>
      <c r="C18" s="31" t="s">
        <v>560</v>
      </c>
      <c r="D18" s="31" t="s">
        <v>793</v>
      </c>
      <c r="E18" s="32" t="s">
        <v>939</v>
      </c>
      <c r="F18" s="33">
        <v>100</v>
      </c>
      <c r="G18" s="31" t="s">
        <v>557</v>
      </c>
      <c r="H18" s="34">
        <v>45876</v>
      </c>
    </row>
    <row r="19" spans="1:8" ht="15.6" x14ac:dyDescent="0.3">
      <c r="A19" s="45" t="s">
        <v>931</v>
      </c>
      <c r="B19" s="46"/>
      <c r="C19" s="46"/>
      <c r="D19" s="46"/>
      <c r="E19" s="47"/>
      <c r="F19" s="48">
        <f>SUM(F14:F18)</f>
        <v>900</v>
      </c>
      <c r="G19" s="49"/>
      <c r="H19" s="50"/>
    </row>
    <row r="20" spans="1:8" ht="15.6" x14ac:dyDescent="0.3">
      <c r="A20" s="42" t="s">
        <v>561</v>
      </c>
      <c r="B20" s="43"/>
      <c r="C20" s="43"/>
      <c r="D20" s="43"/>
      <c r="E20" s="43"/>
      <c r="F20" s="43"/>
      <c r="G20" s="43"/>
      <c r="H20" s="44"/>
    </row>
    <row r="21" spans="1:8" ht="31.2" x14ac:dyDescent="0.3">
      <c r="A21" s="31" t="s">
        <v>565</v>
      </c>
      <c r="B21" s="31" t="s">
        <v>561</v>
      </c>
      <c r="C21" s="31" t="s">
        <v>560</v>
      </c>
      <c r="D21" s="31" t="s">
        <v>564</v>
      </c>
      <c r="E21" s="32" t="s">
        <v>563</v>
      </c>
      <c r="F21" s="33">
        <v>100</v>
      </c>
      <c r="G21" s="31" t="s">
        <v>450</v>
      </c>
      <c r="H21" s="34">
        <v>46052</v>
      </c>
    </row>
    <row r="22" spans="1:8" ht="62.4" x14ac:dyDescent="0.3">
      <c r="A22" s="31" t="s">
        <v>562</v>
      </c>
      <c r="B22" s="31" t="s">
        <v>561</v>
      </c>
      <c r="C22" s="31" t="s">
        <v>560</v>
      </c>
      <c r="D22" s="31" t="s">
        <v>559</v>
      </c>
      <c r="E22" s="32" t="s">
        <v>558</v>
      </c>
      <c r="F22" s="33">
        <v>400</v>
      </c>
      <c r="G22" s="31" t="s">
        <v>557</v>
      </c>
      <c r="H22" s="34">
        <v>46050</v>
      </c>
    </row>
    <row r="23" spans="1:8" ht="15.6" x14ac:dyDescent="0.3">
      <c r="A23" s="45" t="s">
        <v>931</v>
      </c>
      <c r="B23" s="46"/>
      <c r="C23" s="46"/>
      <c r="D23" s="46"/>
      <c r="E23" s="47"/>
      <c r="F23" s="48">
        <f>SUM(F21:F22)</f>
        <v>500</v>
      </c>
      <c r="G23" s="49"/>
      <c r="H23" s="50"/>
    </row>
    <row r="24" spans="1:8" ht="15.6" x14ac:dyDescent="0.3">
      <c r="A24" s="42" t="s">
        <v>534</v>
      </c>
      <c r="B24" s="43"/>
      <c r="C24" s="43"/>
      <c r="D24" s="43"/>
      <c r="E24" s="43"/>
      <c r="F24" s="43"/>
      <c r="G24" s="43"/>
      <c r="H24" s="44"/>
    </row>
    <row r="25" spans="1:8" ht="31.2" x14ac:dyDescent="0.3">
      <c r="A25" s="31" t="s">
        <v>535</v>
      </c>
      <c r="B25" s="31" t="s">
        <v>534</v>
      </c>
      <c r="C25" s="31" t="s">
        <v>560</v>
      </c>
      <c r="D25" s="31" t="s">
        <v>533</v>
      </c>
      <c r="E25" s="32" t="s">
        <v>997</v>
      </c>
      <c r="F25" s="33">
        <v>431</v>
      </c>
      <c r="G25" s="31" t="s">
        <v>483</v>
      </c>
      <c r="H25" s="34">
        <v>46052</v>
      </c>
    </row>
    <row r="26" spans="1:8" ht="15.6" x14ac:dyDescent="0.3">
      <c r="A26" s="45" t="s">
        <v>931</v>
      </c>
      <c r="B26" s="46"/>
      <c r="C26" s="46"/>
      <c r="D26" s="46"/>
      <c r="E26" s="47"/>
      <c r="F26" s="48">
        <f>SUM(F25:F25)</f>
        <v>431</v>
      </c>
      <c r="G26" s="49"/>
      <c r="H26" s="50"/>
    </row>
    <row r="27" spans="1:8" ht="15.6" x14ac:dyDescent="0.3">
      <c r="A27" s="42" t="s">
        <v>790</v>
      </c>
      <c r="B27" s="43"/>
      <c r="C27" s="43"/>
      <c r="D27" s="43"/>
      <c r="E27" s="43"/>
      <c r="F27" s="43"/>
      <c r="G27" s="43"/>
      <c r="H27" s="44"/>
    </row>
    <row r="28" spans="1:8" ht="46.8" x14ac:dyDescent="0.3">
      <c r="A28" s="31" t="s">
        <v>792</v>
      </c>
      <c r="B28" s="31" t="s">
        <v>790</v>
      </c>
      <c r="C28" s="31" t="s">
        <v>1000</v>
      </c>
      <c r="D28" s="31" t="s">
        <v>789</v>
      </c>
      <c r="E28" s="32" t="s">
        <v>788</v>
      </c>
      <c r="F28" s="33">
        <v>300</v>
      </c>
      <c r="G28" s="31" t="s">
        <v>524</v>
      </c>
      <c r="H28" s="34">
        <v>45877</v>
      </c>
    </row>
    <row r="29" spans="1:8" ht="46.8" x14ac:dyDescent="0.3">
      <c r="A29" s="31" t="s">
        <v>791</v>
      </c>
      <c r="B29" s="31" t="s">
        <v>790</v>
      </c>
      <c r="C29" s="31" t="s">
        <v>1000</v>
      </c>
      <c r="D29" s="31" t="s">
        <v>789</v>
      </c>
      <c r="E29" s="32" t="s">
        <v>788</v>
      </c>
      <c r="F29" s="33">
        <v>274</v>
      </c>
      <c r="G29" s="31" t="s">
        <v>425</v>
      </c>
      <c r="H29" s="34">
        <v>45880</v>
      </c>
    </row>
    <row r="30" spans="1:8" ht="15.6" x14ac:dyDescent="0.3">
      <c r="A30" s="45" t="s">
        <v>931</v>
      </c>
      <c r="B30" s="46"/>
      <c r="C30" s="46"/>
      <c r="D30" s="46"/>
      <c r="E30" s="47"/>
      <c r="F30" s="48">
        <f>SUM(F28:F29)</f>
        <v>574</v>
      </c>
      <c r="G30" s="49"/>
      <c r="H30" s="50"/>
    </row>
    <row r="31" spans="1:8" ht="15.6" x14ac:dyDescent="0.3">
      <c r="A31" s="42" t="s">
        <v>555</v>
      </c>
      <c r="B31" s="43"/>
      <c r="C31" s="43"/>
      <c r="D31" s="43"/>
      <c r="E31" s="43"/>
      <c r="F31" s="43"/>
      <c r="G31" s="43"/>
      <c r="H31" s="44"/>
    </row>
    <row r="32" spans="1:8" ht="93.6" x14ac:dyDescent="0.3">
      <c r="A32" s="31" t="s">
        <v>556</v>
      </c>
      <c r="B32" s="31" t="s">
        <v>555</v>
      </c>
      <c r="C32" s="31" t="s">
        <v>554</v>
      </c>
      <c r="D32" s="31" t="s">
        <v>553</v>
      </c>
      <c r="E32" s="32" t="s">
        <v>552</v>
      </c>
      <c r="F32" s="33">
        <v>200</v>
      </c>
      <c r="G32" s="31" t="s">
        <v>450</v>
      </c>
      <c r="H32" s="34">
        <v>46052</v>
      </c>
    </row>
    <row r="33" spans="1:8" ht="15.6" x14ac:dyDescent="0.3">
      <c r="A33" s="45" t="s">
        <v>931</v>
      </c>
      <c r="B33" s="46"/>
      <c r="C33" s="46"/>
      <c r="D33" s="46"/>
      <c r="E33" s="47"/>
      <c r="F33" s="48">
        <f>SUM(F32:F32)</f>
        <v>200</v>
      </c>
      <c r="G33" s="49"/>
      <c r="H33" s="50"/>
    </row>
    <row r="34" spans="1:8" ht="15.6" x14ac:dyDescent="0.3">
      <c r="A34" s="42" t="s">
        <v>940</v>
      </c>
      <c r="B34" s="43"/>
      <c r="C34" s="43"/>
      <c r="D34" s="43"/>
      <c r="E34" s="43"/>
      <c r="F34" s="43"/>
      <c r="G34" s="43"/>
      <c r="H34" s="44"/>
    </row>
    <row r="35" spans="1:8" ht="46.8" x14ac:dyDescent="0.3">
      <c r="A35" s="31" t="s">
        <v>391</v>
      </c>
      <c r="B35" s="31" t="s">
        <v>940</v>
      </c>
      <c r="C35" s="31" t="s">
        <v>625</v>
      </c>
      <c r="D35" s="31" t="s">
        <v>942</v>
      </c>
      <c r="E35" s="32" t="s">
        <v>941</v>
      </c>
      <c r="F35" s="33">
        <v>500</v>
      </c>
      <c r="G35" s="31" t="s">
        <v>491</v>
      </c>
      <c r="H35" s="34">
        <v>46004</v>
      </c>
    </row>
    <row r="36" spans="1:8" ht="15.6" x14ac:dyDescent="0.3">
      <c r="A36" s="45" t="s">
        <v>931</v>
      </c>
      <c r="B36" s="46"/>
      <c r="C36" s="46"/>
      <c r="D36" s="46"/>
      <c r="E36" s="47"/>
      <c r="F36" s="48">
        <f>SUM(F35:F35)</f>
        <v>500</v>
      </c>
      <c r="G36" s="49"/>
      <c r="H36" s="50"/>
    </row>
    <row r="37" spans="1:8" ht="15.6" x14ac:dyDescent="0.3">
      <c r="A37" s="42" t="s">
        <v>208</v>
      </c>
      <c r="B37" s="43"/>
      <c r="C37" s="43"/>
      <c r="D37" s="43"/>
      <c r="E37" s="43"/>
      <c r="F37" s="43"/>
      <c r="G37" s="43"/>
      <c r="H37" s="44"/>
    </row>
    <row r="38" spans="1:8" ht="46.8" x14ac:dyDescent="0.3">
      <c r="A38" s="31" t="s">
        <v>844</v>
      </c>
      <c r="B38" s="31" t="s">
        <v>208</v>
      </c>
      <c r="C38" s="31" t="s">
        <v>560</v>
      </c>
      <c r="D38" s="31" t="s">
        <v>841</v>
      </c>
      <c r="E38" s="32" t="s">
        <v>209</v>
      </c>
      <c r="F38" s="33">
        <v>250</v>
      </c>
      <c r="G38" s="31" t="s">
        <v>699</v>
      </c>
      <c r="H38" s="34">
        <v>45845</v>
      </c>
    </row>
    <row r="39" spans="1:8" ht="46.8" x14ac:dyDescent="0.3">
      <c r="A39" s="31" t="s">
        <v>843</v>
      </c>
      <c r="B39" s="31" t="s">
        <v>208</v>
      </c>
      <c r="C39" s="31" t="s">
        <v>560</v>
      </c>
      <c r="D39" s="31" t="s">
        <v>841</v>
      </c>
      <c r="E39" s="32" t="s">
        <v>209</v>
      </c>
      <c r="F39" s="33">
        <v>250</v>
      </c>
      <c r="G39" s="31" t="s">
        <v>721</v>
      </c>
      <c r="H39" s="34">
        <v>45845</v>
      </c>
    </row>
    <row r="40" spans="1:8" ht="46.8" x14ac:dyDescent="0.3">
      <c r="A40" s="31" t="s">
        <v>842</v>
      </c>
      <c r="B40" s="31" t="s">
        <v>208</v>
      </c>
      <c r="C40" s="31" t="s">
        <v>560</v>
      </c>
      <c r="D40" s="31" t="s">
        <v>841</v>
      </c>
      <c r="E40" s="32" t="s">
        <v>209</v>
      </c>
      <c r="F40" s="33">
        <v>250</v>
      </c>
      <c r="G40" s="31" t="s">
        <v>631</v>
      </c>
      <c r="H40" s="34">
        <v>45845</v>
      </c>
    </row>
    <row r="41" spans="1:8" ht="15.6" x14ac:dyDescent="0.3">
      <c r="A41" s="45" t="s">
        <v>931</v>
      </c>
      <c r="B41" s="46"/>
      <c r="C41" s="46"/>
      <c r="D41" s="46"/>
      <c r="E41" s="47"/>
      <c r="F41" s="48">
        <f>SUM(F38:F40)</f>
        <v>750</v>
      </c>
      <c r="G41" s="49"/>
      <c r="H41" s="50"/>
    </row>
    <row r="42" spans="1:8" ht="15.6" x14ac:dyDescent="0.3">
      <c r="A42" s="42" t="s">
        <v>826</v>
      </c>
      <c r="B42" s="43"/>
      <c r="C42" s="43"/>
      <c r="D42" s="43"/>
      <c r="E42" s="43"/>
      <c r="F42" s="43"/>
      <c r="G42" s="43"/>
      <c r="H42" s="44"/>
    </row>
    <row r="43" spans="1:8" ht="124.8" x14ac:dyDescent="0.3">
      <c r="A43" s="31" t="s">
        <v>222</v>
      </c>
      <c r="B43" s="31" t="s">
        <v>826</v>
      </c>
      <c r="C43" s="31" t="s">
        <v>943</v>
      </c>
      <c r="D43" s="31" t="s">
        <v>825</v>
      </c>
      <c r="E43" s="32" t="s">
        <v>221</v>
      </c>
      <c r="F43" s="33">
        <v>210</v>
      </c>
      <c r="G43" s="31" t="s">
        <v>441</v>
      </c>
      <c r="H43" s="34">
        <v>45861</v>
      </c>
    </row>
    <row r="44" spans="1:8" ht="15.6" x14ac:dyDescent="0.3">
      <c r="A44" s="45" t="s">
        <v>931</v>
      </c>
      <c r="B44" s="46"/>
      <c r="C44" s="46"/>
      <c r="D44" s="46"/>
      <c r="E44" s="47"/>
      <c r="F44" s="48">
        <f>SUM(F43:F43)</f>
        <v>210</v>
      </c>
      <c r="G44" s="49"/>
      <c r="H44" s="50"/>
    </row>
    <row r="45" spans="1:8" ht="15.6" x14ac:dyDescent="0.3">
      <c r="A45" s="42" t="s">
        <v>944</v>
      </c>
      <c r="B45" s="43"/>
      <c r="C45" s="43"/>
      <c r="D45" s="43"/>
      <c r="E45" s="43"/>
      <c r="F45" s="43"/>
      <c r="G45" s="43"/>
      <c r="H45" s="44"/>
    </row>
    <row r="46" spans="1:8" ht="93.6" x14ac:dyDescent="0.3">
      <c r="A46" s="31" t="s">
        <v>774</v>
      </c>
      <c r="B46" s="31" t="s">
        <v>944</v>
      </c>
      <c r="C46" s="31" t="s">
        <v>701</v>
      </c>
      <c r="D46" s="31" t="s">
        <v>944</v>
      </c>
      <c r="E46" s="32" t="s">
        <v>945</v>
      </c>
      <c r="F46" s="33">
        <v>300</v>
      </c>
      <c r="G46" s="31" t="s">
        <v>721</v>
      </c>
      <c r="H46" s="34">
        <v>45889</v>
      </c>
    </row>
    <row r="47" spans="1:8" ht="93.6" x14ac:dyDescent="0.3">
      <c r="A47" s="31" t="s">
        <v>771</v>
      </c>
      <c r="B47" s="31" t="s">
        <v>944</v>
      </c>
      <c r="C47" s="31" t="s">
        <v>701</v>
      </c>
      <c r="D47" s="31" t="s">
        <v>944</v>
      </c>
      <c r="E47" s="32" t="s">
        <v>770</v>
      </c>
      <c r="F47" s="33">
        <v>525</v>
      </c>
      <c r="G47" s="31" t="s">
        <v>631</v>
      </c>
      <c r="H47" s="34">
        <v>45908</v>
      </c>
    </row>
    <row r="48" spans="1:8" ht="78" x14ac:dyDescent="0.3">
      <c r="A48" s="31" t="s">
        <v>702</v>
      </c>
      <c r="B48" s="31" t="s">
        <v>944</v>
      </c>
      <c r="C48" s="31" t="s">
        <v>701</v>
      </c>
      <c r="D48" s="31" t="s">
        <v>944</v>
      </c>
      <c r="E48" s="32" t="s">
        <v>700</v>
      </c>
      <c r="F48" s="33">
        <v>240</v>
      </c>
      <c r="G48" s="31" t="s">
        <v>699</v>
      </c>
      <c r="H48" s="34">
        <v>45950</v>
      </c>
    </row>
    <row r="49" spans="1:8" ht="15.6" x14ac:dyDescent="0.3">
      <c r="A49" s="45" t="s">
        <v>931</v>
      </c>
      <c r="B49" s="46"/>
      <c r="C49" s="46"/>
      <c r="D49" s="46"/>
      <c r="E49" s="47"/>
      <c r="F49" s="48">
        <f>SUM(F46:F48)</f>
        <v>1065</v>
      </c>
      <c r="G49" s="49"/>
      <c r="H49" s="50"/>
    </row>
    <row r="50" spans="1:8" ht="15.6" x14ac:dyDescent="0.3">
      <c r="A50" s="42" t="s">
        <v>829</v>
      </c>
      <c r="B50" s="43"/>
      <c r="C50" s="43"/>
      <c r="D50" s="43"/>
      <c r="E50" s="43"/>
      <c r="F50" s="43"/>
      <c r="G50" s="43"/>
      <c r="H50" s="44"/>
    </row>
    <row r="51" spans="1:8" ht="62.4" x14ac:dyDescent="0.3">
      <c r="A51" s="31" t="s">
        <v>831</v>
      </c>
      <c r="B51" s="31" t="s">
        <v>829</v>
      </c>
      <c r="C51" s="31" t="s">
        <v>560</v>
      </c>
      <c r="D51" s="31" t="s">
        <v>828</v>
      </c>
      <c r="E51" s="32" t="s">
        <v>827</v>
      </c>
      <c r="F51" s="33">
        <v>500</v>
      </c>
      <c r="G51" s="31" t="s">
        <v>599</v>
      </c>
      <c r="H51" s="34">
        <v>45861</v>
      </c>
    </row>
    <row r="52" spans="1:8" ht="62.4" x14ac:dyDescent="0.3">
      <c r="A52" s="31" t="s">
        <v>830</v>
      </c>
      <c r="B52" s="31" t="s">
        <v>829</v>
      </c>
      <c r="C52" s="31" t="s">
        <v>560</v>
      </c>
      <c r="D52" s="31" t="s">
        <v>828</v>
      </c>
      <c r="E52" s="32" t="s">
        <v>827</v>
      </c>
      <c r="F52" s="33">
        <v>500</v>
      </c>
      <c r="G52" s="31" t="s">
        <v>422</v>
      </c>
      <c r="H52" s="34">
        <v>45859</v>
      </c>
    </row>
    <row r="53" spans="1:8" ht="15.6" x14ac:dyDescent="0.3">
      <c r="A53" s="45" t="s">
        <v>931</v>
      </c>
      <c r="B53" s="46"/>
      <c r="C53" s="46"/>
      <c r="D53" s="46"/>
      <c r="E53" s="47"/>
      <c r="F53" s="48">
        <f>SUM(F51:F52)</f>
        <v>1000</v>
      </c>
      <c r="G53" s="49"/>
      <c r="H53" s="50"/>
    </row>
    <row r="54" spans="1:8" ht="15.6" x14ac:dyDescent="0.3">
      <c r="A54" s="42" t="s">
        <v>337</v>
      </c>
      <c r="B54" s="43"/>
      <c r="C54" s="43"/>
      <c r="D54" s="43"/>
      <c r="E54" s="43"/>
      <c r="F54" s="43"/>
      <c r="G54" s="43"/>
      <c r="H54" s="44"/>
    </row>
    <row r="55" spans="1:8" ht="62.4" x14ac:dyDescent="0.3">
      <c r="A55" s="31" t="s">
        <v>339</v>
      </c>
      <c r="B55" s="31" t="s">
        <v>337</v>
      </c>
      <c r="C55" s="31" t="s">
        <v>560</v>
      </c>
      <c r="D55" s="31" t="s">
        <v>337</v>
      </c>
      <c r="E55" s="32" t="s">
        <v>698</v>
      </c>
      <c r="F55" s="33">
        <v>249.93</v>
      </c>
      <c r="G55" s="31" t="s">
        <v>483</v>
      </c>
      <c r="H55" s="34">
        <v>45953</v>
      </c>
    </row>
    <row r="56" spans="1:8" ht="15.6" x14ac:dyDescent="0.3">
      <c r="A56" s="45" t="s">
        <v>931</v>
      </c>
      <c r="B56" s="46"/>
      <c r="C56" s="46"/>
      <c r="D56" s="46"/>
      <c r="E56" s="47"/>
      <c r="F56" s="48">
        <f>SUM(F55:F55)</f>
        <v>249.93</v>
      </c>
      <c r="G56" s="49"/>
      <c r="H56" s="50"/>
    </row>
    <row r="57" spans="1:8" ht="15.6" x14ac:dyDescent="0.3">
      <c r="A57" s="42" t="s">
        <v>946</v>
      </c>
      <c r="B57" s="43"/>
      <c r="C57" s="43"/>
      <c r="D57" s="43"/>
      <c r="E57" s="43"/>
      <c r="F57" s="43"/>
      <c r="G57" s="43"/>
      <c r="H57" s="44"/>
    </row>
    <row r="58" spans="1:8" ht="15.6" x14ac:dyDescent="0.3">
      <c r="A58" s="31" t="s">
        <v>501</v>
      </c>
      <c r="B58" s="31" t="s">
        <v>946</v>
      </c>
      <c r="C58" s="31" t="s">
        <v>560</v>
      </c>
      <c r="D58" s="31" t="s">
        <v>947</v>
      </c>
      <c r="E58" s="32" t="s">
        <v>948</v>
      </c>
      <c r="F58" s="33">
        <v>200</v>
      </c>
      <c r="G58" s="31" t="s">
        <v>483</v>
      </c>
      <c r="H58" s="34">
        <v>46058</v>
      </c>
    </row>
    <row r="59" spans="1:8" ht="15.6" x14ac:dyDescent="0.3">
      <c r="A59" s="45" t="s">
        <v>931</v>
      </c>
      <c r="B59" s="46"/>
      <c r="C59" s="46"/>
      <c r="D59" s="46"/>
      <c r="E59" s="47"/>
      <c r="F59" s="48">
        <f>SUM(F58:F58)</f>
        <v>200</v>
      </c>
      <c r="G59" s="49"/>
      <c r="H59" s="50"/>
    </row>
    <row r="60" spans="1:8" ht="15.6" x14ac:dyDescent="0.3">
      <c r="A60" s="42" t="s">
        <v>1071</v>
      </c>
      <c r="B60" s="43"/>
      <c r="C60" s="43"/>
      <c r="D60" s="43"/>
      <c r="E60" s="43"/>
      <c r="F60" s="43"/>
      <c r="G60" s="43"/>
      <c r="H60" s="44"/>
    </row>
    <row r="61" spans="1:8" ht="62.4" x14ac:dyDescent="0.3">
      <c r="A61" s="31" t="s">
        <v>417</v>
      </c>
      <c r="B61" s="31" t="s">
        <v>1071</v>
      </c>
      <c r="C61" s="31" t="s">
        <v>416</v>
      </c>
      <c r="D61" s="31" t="s">
        <v>415</v>
      </c>
      <c r="E61" s="32" t="s">
        <v>414</v>
      </c>
      <c r="F61" s="33">
        <v>322.99</v>
      </c>
      <c r="G61" s="31" t="s">
        <v>411</v>
      </c>
      <c r="H61" s="34">
        <v>46076</v>
      </c>
    </row>
    <row r="62" spans="1:8" ht="15.6" x14ac:dyDescent="0.3">
      <c r="A62" s="45" t="s">
        <v>931</v>
      </c>
      <c r="B62" s="46"/>
      <c r="C62" s="46"/>
      <c r="D62" s="46"/>
      <c r="E62" s="47"/>
      <c r="F62" s="48">
        <f>SUM(F61:F61)</f>
        <v>322.99</v>
      </c>
      <c r="G62" s="49"/>
      <c r="H62" s="50"/>
    </row>
    <row r="63" spans="1:8" ht="15.6" x14ac:dyDescent="0.3">
      <c r="A63" s="42" t="s">
        <v>489</v>
      </c>
      <c r="B63" s="43"/>
      <c r="C63" s="43"/>
      <c r="D63" s="43"/>
      <c r="E63" s="43"/>
      <c r="F63" s="43"/>
      <c r="G63" s="43"/>
      <c r="H63" s="44"/>
    </row>
    <row r="64" spans="1:8" ht="62.4" x14ac:dyDescent="0.3">
      <c r="A64" s="31" t="s">
        <v>490</v>
      </c>
      <c r="B64" s="31" t="s">
        <v>489</v>
      </c>
      <c r="C64" s="31" t="s">
        <v>560</v>
      </c>
      <c r="D64" s="31" t="s">
        <v>488</v>
      </c>
      <c r="E64" s="32" t="s">
        <v>487</v>
      </c>
      <c r="F64" s="33">
        <v>279.95999999999998</v>
      </c>
      <c r="G64" s="31" t="s">
        <v>411</v>
      </c>
      <c r="H64" s="34">
        <v>46063</v>
      </c>
    </row>
    <row r="65" spans="1:8" ht="15.6" x14ac:dyDescent="0.3">
      <c r="A65" s="45" t="s">
        <v>931</v>
      </c>
      <c r="B65" s="46"/>
      <c r="C65" s="46"/>
      <c r="D65" s="46"/>
      <c r="E65" s="47"/>
      <c r="F65" s="48">
        <f>SUM(F64:F64)</f>
        <v>279.95999999999998</v>
      </c>
      <c r="G65" s="49"/>
      <c r="H65" s="50"/>
    </row>
    <row r="66" spans="1:8" ht="15.6" x14ac:dyDescent="0.3">
      <c r="A66" s="42" t="s">
        <v>234</v>
      </c>
      <c r="B66" s="43"/>
      <c r="C66" s="43"/>
      <c r="D66" s="43"/>
      <c r="E66" s="43"/>
      <c r="F66" s="43"/>
      <c r="G66" s="43"/>
      <c r="H66" s="44"/>
    </row>
    <row r="67" spans="1:8" ht="78" x14ac:dyDescent="0.3">
      <c r="A67" s="31" t="s">
        <v>237</v>
      </c>
      <c r="B67" s="31" t="s">
        <v>234</v>
      </c>
      <c r="C67" s="31" t="s">
        <v>812</v>
      </c>
      <c r="D67" s="31" t="s">
        <v>811</v>
      </c>
      <c r="E67" s="32" t="s">
        <v>810</v>
      </c>
      <c r="F67" s="33">
        <v>276.31</v>
      </c>
      <c r="G67" s="31" t="s">
        <v>601</v>
      </c>
      <c r="H67" s="34">
        <v>45873</v>
      </c>
    </row>
    <row r="68" spans="1:8" ht="15.6" x14ac:dyDescent="0.3">
      <c r="A68" s="45" t="s">
        <v>931</v>
      </c>
      <c r="B68" s="46"/>
      <c r="C68" s="46"/>
      <c r="D68" s="46"/>
      <c r="E68" s="47"/>
      <c r="F68" s="48">
        <f>SUM(F67:F67)</f>
        <v>276.31</v>
      </c>
      <c r="G68" s="49"/>
      <c r="H68" s="50"/>
    </row>
    <row r="69" spans="1:8" ht="15.6" x14ac:dyDescent="0.3">
      <c r="A69" s="42" t="s">
        <v>860</v>
      </c>
      <c r="B69" s="43"/>
      <c r="C69" s="43"/>
      <c r="D69" s="43"/>
      <c r="E69" s="43"/>
      <c r="F69" s="43"/>
      <c r="G69" s="43"/>
      <c r="H69" s="44"/>
    </row>
    <row r="70" spans="1:8" ht="93.6" x14ac:dyDescent="0.3">
      <c r="A70" s="31" t="s">
        <v>863</v>
      </c>
      <c r="B70" s="31" t="s">
        <v>860</v>
      </c>
      <c r="C70" s="31" t="s">
        <v>859</v>
      </c>
      <c r="D70" s="31" t="s">
        <v>858</v>
      </c>
      <c r="E70" s="32" t="s">
        <v>857</v>
      </c>
      <c r="F70" s="33">
        <v>250</v>
      </c>
      <c r="G70" s="31" t="s">
        <v>476</v>
      </c>
      <c r="H70" s="34">
        <v>45847</v>
      </c>
    </row>
    <row r="71" spans="1:8" ht="93.6" x14ac:dyDescent="0.3">
      <c r="A71" s="31" t="s">
        <v>862</v>
      </c>
      <c r="B71" s="31" t="s">
        <v>860</v>
      </c>
      <c r="C71" s="31" t="s">
        <v>859</v>
      </c>
      <c r="D71" s="31" t="s">
        <v>858</v>
      </c>
      <c r="E71" s="32" t="s">
        <v>857</v>
      </c>
      <c r="F71" s="33">
        <v>250</v>
      </c>
      <c r="G71" s="31" t="s">
        <v>642</v>
      </c>
      <c r="H71" s="34">
        <v>45847</v>
      </c>
    </row>
    <row r="72" spans="1:8" ht="93.6" x14ac:dyDescent="0.3">
      <c r="A72" s="31" t="s">
        <v>861</v>
      </c>
      <c r="B72" s="31" t="s">
        <v>860</v>
      </c>
      <c r="C72" s="31" t="s">
        <v>859</v>
      </c>
      <c r="D72" s="31" t="s">
        <v>858</v>
      </c>
      <c r="E72" s="32" t="s">
        <v>857</v>
      </c>
      <c r="F72" s="33">
        <v>200</v>
      </c>
      <c r="G72" s="31" t="s">
        <v>506</v>
      </c>
      <c r="H72" s="34">
        <v>45852</v>
      </c>
    </row>
    <row r="73" spans="1:8" ht="15.6" x14ac:dyDescent="0.3">
      <c r="A73" s="45" t="s">
        <v>931</v>
      </c>
      <c r="B73" s="46"/>
      <c r="C73" s="46"/>
      <c r="D73" s="46"/>
      <c r="E73" s="47"/>
      <c r="F73" s="48">
        <f>SUM(F70:F72)</f>
        <v>700</v>
      </c>
      <c r="G73" s="49"/>
      <c r="H73" s="50"/>
    </row>
    <row r="74" spans="1:8" ht="15.6" x14ac:dyDescent="0.3">
      <c r="A74" s="42" t="s">
        <v>892</v>
      </c>
      <c r="B74" s="43"/>
      <c r="C74" s="43"/>
      <c r="D74" s="43"/>
      <c r="E74" s="43"/>
      <c r="F74" s="43"/>
      <c r="G74" s="43"/>
      <c r="H74" s="44"/>
    </row>
    <row r="75" spans="1:8" ht="124.8" x14ac:dyDescent="0.3">
      <c r="A75" s="31" t="s">
        <v>895</v>
      </c>
      <c r="B75" s="31" t="s">
        <v>892</v>
      </c>
      <c r="C75" s="31" t="s">
        <v>560</v>
      </c>
      <c r="D75" s="31" t="s">
        <v>891</v>
      </c>
      <c r="E75" s="32" t="s">
        <v>890</v>
      </c>
      <c r="F75" s="33">
        <v>250</v>
      </c>
      <c r="G75" s="31" t="s">
        <v>631</v>
      </c>
      <c r="H75" s="34">
        <v>45845</v>
      </c>
    </row>
    <row r="76" spans="1:8" ht="124.8" x14ac:dyDescent="0.3">
      <c r="A76" s="31" t="s">
        <v>894</v>
      </c>
      <c r="B76" s="31" t="s">
        <v>892</v>
      </c>
      <c r="C76" s="31" t="s">
        <v>560</v>
      </c>
      <c r="D76" s="31" t="s">
        <v>891</v>
      </c>
      <c r="E76" s="32" t="s">
        <v>890</v>
      </c>
      <c r="F76" s="33">
        <v>250</v>
      </c>
      <c r="G76" s="31" t="s">
        <v>441</v>
      </c>
      <c r="H76" s="34">
        <v>45817</v>
      </c>
    </row>
    <row r="77" spans="1:8" ht="124.8" x14ac:dyDescent="0.3">
      <c r="A77" s="31" t="s">
        <v>893</v>
      </c>
      <c r="B77" s="31" t="s">
        <v>892</v>
      </c>
      <c r="C77" s="31" t="s">
        <v>560</v>
      </c>
      <c r="D77" s="31" t="s">
        <v>891</v>
      </c>
      <c r="E77" s="32" t="s">
        <v>890</v>
      </c>
      <c r="F77" s="33">
        <v>150</v>
      </c>
      <c r="G77" s="31" t="s">
        <v>450</v>
      </c>
      <c r="H77" s="34">
        <v>45818</v>
      </c>
    </row>
    <row r="78" spans="1:8" ht="15.6" x14ac:dyDescent="0.3">
      <c r="A78" s="45" t="s">
        <v>931</v>
      </c>
      <c r="B78" s="46"/>
      <c r="C78" s="46"/>
      <c r="D78" s="46"/>
      <c r="E78" s="47"/>
      <c r="F78" s="48">
        <f>SUM(F75:F77)</f>
        <v>650</v>
      </c>
      <c r="G78" s="49"/>
      <c r="H78" s="50"/>
    </row>
    <row r="79" spans="1:8" ht="15.6" x14ac:dyDescent="0.3">
      <c r="A79" s="42" t="s">
        <v>999</v>
      </c>
      <c r="B79" s="43"/>
      <c r="C79" s="43"/>
      <c r="D79" s="43"/>
      <c r="E79" s="43"/>
      <c r="F79" s="43"/>
      <c r="G79" s="43"/>
      <c r="H79" s="44"/>
    </row>
    <row r="80" spans="1:8" ht="109.2" x14ac:dyDescent="0.3">
      <c r="A80" s="31" t="s">
        <v>697</v>
      </c>
      <c r="B80" s="31" t="s">
        <v>999</v>
      </c>
      <c r="C80" s="31" t="s">
        <v>696</v>
      </c>
      <c r="D80" s="31" t="s">
        <v>695</v>
      </c>
      <c r="E80" s="32" t="s">
        <v>694</v>
      </c>
      <c r="F80" s="33">
        <v>500</v>
      </c>
      <c r="G80" s="31" t="s">
        <v>441</v>
      </c>
      <c r="H80" s="34">
        <v>45952</v>
      </c>
    </row>
    <row r="81" spans="1:8" ht="93.6" x14ac:dyDescent="0.3">
      <c r="A81" s="31" t="s">
        <v>769</v>
      </c>
      <c r="B81" s="31" t="s">
        <v>999</v>
      </c>
      <c r="C81" s="31" t="s">
        <v>696</v>
      </c>
      <c r="D81" s="31" t="s">
        <v>767</v>
      </c>
      <c r="E81" s="32" t="s">
        <v>766</v>
      </c>
      <c r="F81" s="33">
        <v>300</v>
      </c>
      <c r="G81" s="31" t="s">
        <v>642</v>
      </c>
      <c r="H81" s="34">
        <v>45922</v>
      </c>
    </row>
    <row r="82" spans="1:8" ht="93.6" x14ac:dyDescent="0.3">
      <c r="A82" s="31" t="s">
        <v>768</v>
      </c>
      <c r="B82" s="31" t="s">
        <v>999</v>
      </c>
      <c r="C82" s="31" t="s">
        <v>696</v>
      </c>
      <c r="D82" s="31" t="s">
        <v>767</v>
      </c>
      <c r="E82" s="32" t="s">
        <v>766</v>
      </c>
      <c r="F82" s="33">
        <v>300</v>
      </c>
      <c r="G82" s="31" t="s">
        <v>721</v>
      </c>
      <c r="H82" s="34">
        <v>45910</v>
      </c>
    </row>
    <row r="83" spans="1:8" ht="15.6" x14ac:dyDescent="0.3">
      <c r="A83" s="45" t="s">
        <v>931</v>
      </c>
      <c r="B83" s="46"/>
      <c r="C83" s="46"/>
      <c r="D83" s="46"/>
      <c r="E83" s="47"/>
      <c r="F83" s="48">
        <f>SUM(F80:F82)</f>
        <v>1100</v>
      </c>
      <c r="G83" s="49"/>
      <c r="H83" s="50"/>
    </row>
    <row r="84" spans="1:8" ht="15.6" x14ac:dyDescent="0.3">
      <c r="A84" s="42" t="s">
        <v>815</v>
      </c>
      <c r="B84" s="43"/>
      <c r="C84" s="43"/>
      <c r="D84" s="43"/>
      <c r="E84" s="43"/>
      <c r="F84" s="43"/>
      <c r="G84" s="43"/>
      <c r="H84" s="44"/>
    </row>
    <row r="85" spans="1:8" ht="93.6" x14ac:dyDescent="0.3">
      <c r="A85" s="31" t="s">
        <v>820</v>
      </c>
      <c r="B85" s="31" t="s">
        <v>815</v>
      </c>
      <c r="C85" s="31" t="s">
        <v>560</v>
      </c>
      <c r="D85" s="31" t="s">
        <v>814</v>
      </c>
      <c r="E85" s="32" t="s">
        <v>813</v>
      </c>
      <c r="F85" s="33">
        <v>500</v>
      </c>
      <c r="G85" s="31" t="s">
        <v>642</v>
      </c>
      <c r="H85" s="34">
        <v>45876</v>
      </c>
    </row>
    <row r="86" spans="1:8" ht="93.6" x14ac:dyDescent="0.3">
      <c r="A86" s="31" t="s">
        <v>819</v>
      </c>
      <c r="B86" s="31" t="s">
        <v>815</v>
      </c>
      <c r="C86" s="31" t="s">
        <v>560</v>
      </c>
      <c r="D86" s="31" t="s">
        <v>814</v>
      </c>
      <c r="E86" s="32" t="s">
        <v>813</v>
      </c>
      <c r="F86" s="33">
        <v>250</v>
      </c>
      <c r="G86" s="31" t="s">
        <v>608</v>
      </c>
      <c r="H86" s="34">
        <v>45882</v>
      </c>
    </row>
    <row r="87" spans="1:8" ht="93.6" x14ac:dyDescent="0.3">
      <c r="A87" s="31" t="s">
        <v>818</v>
      </c>
      <c r="B87" s="31" t="s">
        <v>815</v>
      </c>
      <c r="C87" s="31" t="s">
        <v>560</v>
      </c>
      <c r="D87" s="31" t="s">
        <v>814</v>
      </c>
      <c r="E87" s="32" t="s">
        <v>813</v>
      </c>
      <c r="F87" s="33">
        <v>500</v>
      </c>
      <c r="G87" s="31" t="s">
        <v>518</v>
      </c>
      <c r="H87" s="34">
        <v>45868</v>
      </c>
    </row>
    <row r="88" spans="1:8" ht="93.6" x14ac:dyDescent="0.3">
      <c r="A88" s="31" t="s">
        <v>817</v>
      </c>
      <c r="B88" s="31" t="s">
        <v>815</v>
      </c>
      <c r="C88" s="31" t="s">
        <v>560</v>
      </c>
      <c r="D88" s="31" t="s">
        <v>814</v>
      </c>
      <c r="E88" s="32" t="s">
        <v>813</v>
      </c>
      <c r="F88" s="33">
        <v>400</v>
      </c>
      <c r="G88" s="31" t="s">
        <v>476</v>
      </c>
      <c r="H88" s="34">
        <v>45875</v>
      </c>
    </row>
    <row r="89" spans="1:8" ht="93.6" x14ac:dyDescent="0.3">
      <c r="A89" s="31" t="s">
        <v>816</v>
      </c>
      <c r="B89" s="31" t="s">
        <v>815</v>
      </c>
      <c r="C89" s="31" t="s">
        <v>560</v>
      </c>
      <c r="D89" s="31" t="s">
        <v>814</v>
      </c>
      <c r="E89" s="32" t="s">
        <v>813</v>
      </c>
      <c r="F89" s="33">
        <v>250</v>
      </c>
      <c r="G89" s="31" t="s">
        <v>557</v>
      </c>
      <c r="H89" s="34">
        <v>45876</v>
      </c>
    </row>
    <row r="90" spans="1:8" ht="15.6" x14ac:dyDescent="0.3">
      <c r="A90" s="45" t="s">
        <v>931</v>
      </c>
      <c r="B90" s="46"/>
      <c r="C90" s="46"/>
      <c r="D90" s="46"/>
      <c r="E90" s="47"/>
      <c r="F90" s="48">
        <f>SUM(F85:F89)</f>
        <v>1900</v>
      </c>
      <c r="G90" s="49"/>
      <c r="H90" s="50"/>
    </row>
    <row r="91" spans="1:8" ht="15.6" x14ac:dyDescent="0.3">
      <c r="A91" s="42" t="s">
        <v>751</v>
      </c>
      <c r="B91" s="43"/>
      <c r="C91" s="43"/>
      <c r="D91" s="43"/>
      <c r="E91" s="43"/>
      <c r="F91" s="43"/>
      <c r="G91" s="43"/>
      <c r="H91" s="44"/>
    </row>
    <row r="92" spans="1:8" ht="93.6" x14ac:dyDescent="0.3">
      <c r="A92" s="31" t="s">
        <v>885</v>
      </c>
      <c r="B92" s="31" t="s">
        <v>751</v>
      </c>
      <c r="C92" s="31" t="s">
        <v>882</v>
      </c>
      <c r="D92" s="31" t="s">
        <v>949</v>
      </c>
      <c r="E92" s="32" t="s">
        <v>950</v>
      </c>
      <c r="F92" s="33">
        <v>500</v>
      </c>
      <c r="G92" s="31" t="s">
        <v>721</v>
      </c>
      <c r="H92" s="34">
        <v>45834</v>
      </c>
    </row>
    <row r="93" spans="1:8" ht="93.6" x14ac:dyDescent="0.3">
      <c r="A93" s="31" t="s">
        <v>884</v>
      </c>
      <c r="B93" s="31" t="s">
        <v>751</v>
      </c>
      <c r="C93" s="31" t="s">
        <v>882</v>
      </c>
      <c r="D93" s="31" t="s">
        <v>949</v>
      </c>
      <c r="E93" s="32" t="s">
        <v>880</v>
      </c>
      <c r="F93" s="33">
        <v>500</v>
      </c>
      <c r="G93" s="31" t="s">
        <v>441</v>
      </c>
      <c r="H93" s="34">
        <v>45824</v>
      </c>
    </row>
    <row r="94" spans="1:8" ht="93.6" x14ac:dyDescent="0.3">
      <c r="A94" s="31" t="s">
        <v>883</v>
      </c>
      <c r="B94" s="31" t="s">
        <v>751</v>
      </c>
      <c r="C94" s="31" t="s">
        <v>882</v>
      </c>
      <c r="D94" s="31" t="s">
        <v>949</v>
      </c>
      <c r="E94" s="32" t="s">
        <v>880</v>
      </c>
      <c r="F94" s="33">
        <v>500</v>
      </c>
      <c r="G94" s="31" t="s">
        <v>699</v>
      </c>
      <c r="H94" s="34">
        <v>45835</v>
      </c>
    </row>
    <row r="95" spans="1:8" ht="46.8" x14ac:dyDescent="0.3">
      <c r="A95" s="31" t="s">
        <v>852</v>
      </c>
      <c r="B95" s="31" t="s">
        <v>751</v>
      </c>
      <c r="C95" s="31" t="s">
        <v>882</v>
      </c>
      <c r="D95" s="31" t="s">
        <v>851</v>
      </c>
      <c r="E95" s="32" t="s">
        <v>850</v>
      </c>
      <c r="F95" s="33">
        <v>200</v>
      </c>
      <c r="G95" s="31" t="s">
        <v>642</v>
      </c>
      <c r="H95" s="34">
        <v>45847</v>
      </c>
    </row>
    <row r="96" spans="1:8" ht="46.8" x14ac:dyDescent="0.3">
      <c r="A96" s="31" t="s">
        <v>754</v>
      </c>
      <c r="B96" s="31" t="s">
        <v>751</v>
      </c>
      <c r="C96" s="31" t="s">
        <v>882</v>
      </c>
      <c r="D96" s="31" t="s">
        <v>750</v>
      </c>
      <c r="E96" s="32" t="s">
        <v>952</v>
      </c>
      <c r="F96" s="33">
        <v>400</v>
      </c>
      <c r="G96" s="31" t="s">
        <v>476</v>
      </c>
      <c r="H96" s="34">
        <v>45912</v>
      </c>
    </row>
    <row r="97" spans="1:8" ht="46.8" x14ac:dyDescent="0.3">
      <c r="A97" s="31" t="s">
        <v>753</v>
      </c>
      <c r="B97" s="31" t="s">
        <v>751</v>
      </c>
      <c r="C97" s="31" t="s">
        <v>882</v>
      </c>
      <c r="D97" s="31" t="s">
        <v>750</v>
      </c>
      <c r="E97" s="32" t="s">
        <v>951</v>
      </c>
      <c r="F97" s="33">
        <v>200</v>
      </c>
      <c r="G97" s="31" t="s">
        <v>631</v>
      </c>
      <c r="H97" s="34">
        <v>45911</v>
      </c>
    </row>
    <row r="98" spans="1:8" ht="46.8" x14ac:dyDescent="0.3">
      <c r="A98" s="31" t="s">
        <v>752</v>
      </c>
      <c r="B98" s="31" t="s">
        <v>751</v>
      </c>
      <c r="C98" s="31" t="s">
        <v>882</v>
      </c>
      <c r="D98" s="31" t="s">
        <v>750</v>
      </c>
      <c r="E98" s="32" t="s">
        <v>951</v>
      </c>
      <c r="F98" s="33">
        <v>100</v>
      </c>
      <c r="G98" s="31" t="s">
        <v>450</v>
      </c>
      <c r="H98" s="34">
        <v>45926</v>
      </c>
    </row>
    <row r="99" spans="1:8" ht="15.6" x14ac:dyDescent="0.3">
      <c r="A99" s="45" t="s">
        <v>931</v>
      </c>
      <c r="B99" s="46"/>
      <c r="C99" s="46"/>
      <c r="D99" s="46"/>
      <c r="E99" s="47"/>
      <c r="F99" s="48">
        <f>SUM(F92:F98)</f>
        <v>2400</v>
      </c>
      <c r="G99" s="49"/>
      <c r="H99" s="50"/>
    </row>
    <row r="100" spans="1:8" ht="15.6" x14ac:dyDescent="0.3">
      <c r="A100" s="42" t="s">
        <v>405</v>
      </c>
      <c r="B100" s="43"/>
      <c r="C100" s="43"/>
      <c r="D100" s="43"/>
      <c r="E100" s="43"/>
      <c r="F100" s="43"/>
      <c r="G100" s="43"/>
      <c r="H100" s="44"/>
    </row>
    <row r="101" spans="1:8" ht="93.6" x14ac:dyDescent="0.3">
      <c r="A101" s="31" t="s">
        <v>478</v>
      </c>
      <c r="B101" s="31" t="s">
        <v>405</v>
      </c>
      <c r="C101" s="31" t="s">
        <v>404</v>
      </c>
      <c r="D101" s="31" t="s">
        <v>477</v>
      </c>
      <c r="E101" s="32" t="s">
        <v>953</v>
      </c>
      <c r="F101" s="33">
        <v>644</v>
      </c>
      <c r="G101" s="31" t="s">
        <v>476</v>
      </c>
      <c r="H101" s="34">
        <v>46064</v>
      </c>
    </row>
    <row r="102" spans="1:8" ht="109.2" x14ac:dyDescent="0.3">
      <c r="A102" s="31" t="s">
        <v>406</v>
      </c>
      <c r="B102" s="31" t="s">
        <v>405</v>
      </c>
      <c r="C102" s="31" t="s">
        <v>404</v>
      </c>
      <c r="D102" s="31" t="s">
        <v>403</v>
      </c>
      <c r="E102" s="32" t="s">
        <v>954</v>
      </c>
      <c r="F102" s="33">
        <v>1290</v>
      </c>
      <c r="G102" s="31" t="s">
        <v>402</v>
      </c>
      <c r="H102" s="34">
        <v>46079</v>
      </c>
    </row>
    <row r="103" spans="1:8" ht="15.6" x14ac:dyDescent="0.3">
      <c r="A103" s="45" t="s">
        <v>931</v>
      </c>
      <c r="B103" s="46"/>
      <c r="C103" s="46"/>
      <c r="D103" s="46"/>
      <c r="E103" s="47"/>
      <c r="F103" s="48">
        <f>SUM(F101:F102)</f>
        <v>1934</v>
      </c>
      <c r="G103" s="49"/>
      <c r="H103" s="50"/>
    </row>
    <row r="104" spans="1:8" ht="15.6" x14ac:dyDescent="0.3">
      <c r="A104" s="42" t="s">
        <v>522</v>
      </c>
      <c r="B104" s="43"/>
      <c r="C104" s="43"/>
      <c r="D104" s="43"/>
      <c r="E104" s="43"/>
      <c r="F104" s="43"/>
      <c r="G104" s="43"/>
      <c r="H104" s="44"/>
    </row>
    <row r="105" spans="1:8" ht="109.2" x14ac:dyDescent="0.3">
      <c r="A105" s="31" t="s">
        <v>523</v>
      </c>
      <c r="B105" s="31" t="s">
        <v>522</v>
      </c>
      <c r="C105" s="31" t="s">
        <v>521</v>
      </c>
      <c r="D105" s="31" t="s">
        <v>520</v>
      </c>
      <c r="E105" s="32" t="s">
        <v>519</v>
      </c>
      <c r="F105" s="33">
        <v>200</v>
      </c>
      <c r="G105" s="31" t="s">
        <v>518</v>
      </c>
      <c r="H105" s="34">
        <v>46055</v>
      </c>
    </row>
    <row r="106" spans="1:8" ht="15.6" x14ac:dyDescent="0.3">
      <c r="A106" s="45" t="s">
        <v>931</v>
      </c>
      <c r="B106" s="46"/>
      <c r="C106" s="46"/>
      <c r="D106" s="46"/>
      <c r="E106" s="47"/>
      <c r="F106" s="48">
        <f>SUM(F105:F105)</f>
        <v>200</v>
      </c>
      <c r="G106" s="49"/>
      <c r="H106" s="50"/>
    </row>
    <row r="107" spans="1:8" ht="15.6" x14ac:dyDescent="0.3">
      <c r="A107" s="42" t="s">
        <v>481</v>
      </c>
      <c r="B107" s="43"/>
      <c r="C107" s="43"/>
      <c r="D107" s="43"/>
      <c r="E107" s="43"/>
      <c r="F107" s="43"/>
      <c r="G107" s="43"/>
      <c r="H107" s="44"/>
    </row>
    <row r="108" spans="1:8" ht="31.2" x14ac:dyDescent="0.3">
      <c r="A108" s="31" t="s">
        <v>482</v>
      </c>
      <c r="B108" s="31" t="s">
        <v>474</v>
      </c>
      <c r="C108" s="31" t="s">
        <v>473</v>
      </c>
      <c r="D108" s="31" t="s">
        <v>480</v>
      </c>
      <c r="E108" s="32" t="s">
        <v>479</v>
      </c>
      <c r="F108" s="33">
        <v>300</v>
      </c>
      <c r="G108" s="31" t="s">
        <v>450</v>
      </c>
      <c r="H108" s="34">
        <v>46063</v>
      </c>
    </row>
    <row r="109" spans="1:8" ht="93.6" x14ac:dyDescent="0.3">
      <c r="A109" s="31" t="s">
        <v>475</v>
      </c>
      <c r="B109" s="31" t="s">
        <v>474</v>
      </c>
      <c r="C109" s="31" t="s">
        <v>473</v>
      </c>
      <c r="D109" s="31" t="s">
        <v>472</v>
      </c>
      <c r="E109" s="32" t="s">
        <v>471</v>
      </c>
      <c r="F109" s="33">
        <v>500</v>
      </c>
      <c r="G109" s="31" t="s">
        <v>435</v>
      </c>
      <c r="H109" s="34">
        <v>46066</v>
      </c>
    </row>
    <row r="110" spans="1:8" ht="15.6" x14ac:dyDescent="0.3">
      <c r="A110" s="45" t="s">
        <v>931</v>
      </c>
      <c r="B110" s="46"/>
      <c r="C110" s="46"/>
      <c r="D110" s="46"/>
      <c r="E110" s="47"/>
      <c r="F110" s="48">
        <f>SUM(F108:F109)</f>
        <v>800</v>
      </c>
      <c r="G110" s="49"/>
      <c r="H110" s="50"/>
    </row>
    <row r="111" spans="1:8" ht="15.6" x14ac:dyDescent="0.3">
      <c r="A111" s="42" t="s">
        <v>651</v>
      </c>
      <c r="B111" s="43"/>
      <c r="C111" s="43"/>
      <c r="D111" s="43"/>
      <c r="E111" s="43"/>
      <c r="F111" s="43"/>
      <c r="G111" s="43"/>
      <c r="H111" s="44"/>
    </row>
    <row r="112" spans="1:8" ht="78" x14ac:dyDescent="0.3">
      <c r="A112" s="31" t="s">
        <v>758</v>
      </c>
      <c r="B112" s="31" t="s">
        <v>651</v>
      </c>
      <c r="C112" s="31" t="s">
        <v>650</v>
      </c>
      <c r="D112" s="31" t="s">
        <v>756</v>
      </c>
      <c r="E112" s="32" t="s">
        <v>755</v>
      </c>
      <c r="F112" s="33">
        <v>500</v>
      </c>
      <c r="G112" s="31" t="s">
        <v>518</v>
      </c>
      <c r="H112" s="34">
        <v>45909</v>
      </c>
    </row>
    <row r="113" spans="1:8" ht="78" x14ac:dyDescent="0.3">
      <c r="A113" s="31" t="s">
        <v>757</v>
      </c>
      <c r="B113" s="31" t="s">
        <v>651</v>
      </c>
      <c r="C113" s="31" t="s">
        <v>650</v>
      </c>
      <c r="D113" s="31" t="s">
        <v>756</v>
      </c>
      <c r="E113" s="32" t="s">
        <v>755</v>
      </c>
      <c r="F113" s="33">
        <v>500</v>
      </c>
      <c r="G113" s="31" t="s">
        <v>599</v>
      </c>
      <c r="H113" s="34">
        <v>45910</v>
      </c>
    </row>
    <row r="114" spans="1:8" ht="78" x14ac:dyDescent="0.3">
      <c r="A114" s="31" t="s">
        <v>653</v>
      </c>
      <c r="B114" s="31" t="s">
        <v>651</v>
      </c>
      <c r="C114" s="31" t="s">
        <v>650</v>
      </c>
      <c r="D114" s="31" t="s">
        <v>756</v>
      </c>
      <c r="E114" s="32" t="s">
        <v>755</v>
      </c>
      <c r="F114" s="33">
        <v>250</v>
      </c>
      <c r="G114" s="31" t="s">
        <v>425</v>
      </c>
      <c r="H114" s="34">
        <v>45994</v>
      </c>
    </row>
    <row r="115" spans="1:8" ht="78" x14ac:dyDescent="0.3">
      <c r="A115" s="31" t="s">
        <v>652</v>
      </c>
      <c r="B115" s="31" t="s">
        <v>651</v>
      </c>
      <c r="C115" s="31" t="s">
        <v>650</v>
      </c>
      <c r="D115" s="31" t="s">
        <v>756</v>
      </c>
      <c r="E115" s="32" t="s">
        <v>755</v>
      </c>
      <c r="F115" s="33">
        <v>250</v>
      </c>
      <c r="G115" s="31" t="s">
        <v>631</v>
      </c>
      <c r="H115" s="34">
        <v>45987</v>
      </c>
    </row>
    <row r="116" spans="1:8" ht="15.6" x14ac:dyDescent="0.3">
      <c r="A116" s="45" t="s">
        <v>931</v>
      </c>
      <c r="B116" s="46"/>
      <c r="C116" s="46"/>
      <c r="D116" s="46"/>
      <c r="E116" s="47"/>
      <c r="F116" s="48">
        <f>SUM(F112:F115)</f>
        <v>1500</v>
      </c>
      <c r="G116" s="49"/>
      <c r="H116" s="50"/>
    </row>
    <row r="117" spans="1:8" ht="15.6" x14ac:dyDescent="0.3">
      <c r="A117" s="42" t="s">
        <v>837</v>
      </c>
      <c r="B117" s="43"/>
      <c r="C117" s="43"/>
      <c r="D117" s="43"/>
      <c r="E117" s="43"/>
      <c r="F117" s="43"/>
      <c r="G117" s="43"/>
      <c r="H117" s="44"/>
    </row>
    <row r="118" spans="1:8" ht="93.6" x14ac:dyDescent="0.3">
      <c r="A118" s="31" t="s">
        <v>840</v>
      </c>
      <c r="B118" s="31" t="s">
        <v>837</v>
      </c>
      <c r="C118" s="31" t="s">
        <v>836</v>
      </c>
      <c r="D118" s="31" t="s">
        <v>835</v>
      </c>
      <c r="E118" s="32" t="s">
        <v>955</v>
      </c>
      <c r="F118" s="33">
        <v>150</v>
      </c>
      <c r="G118" s="31" t="s">
        <v>631</v>
      </c>
      <c r="H118" s="34">
        <v>45862</v>
      </c>
    </row>
    <row r="119" spans="1:8" ht="93.6" x14ac:dyDescent="0.3">
      <c r="A119" s="31" t="s">
        <v>839</v>
      </c>
      <c r="B119" s="31" t="s">
        <v>837</v>
      </c>
      <c r="C119" s="31" t="s">
        <v>836</v>
      </c>
      <c r="D119" s="31" t="s">
        <v>835</v>
      </c>
      <c r="E119" s="32" t="s">
        <v>955</v>
      </c>
      <c r="F119" s="33">
        <v>100</v>
      </c>
      <c r="G119" s="31" t="s">
        <v>557</v>
      </c>
      <c r="H119" s="34">
        <v>45861</v>
      </c>
    </row>
    <row r="120" spans="1:8" ht="93.6" x14ac:dyDescent="0.3">
      <c r="A120" s="31" t="s">
        <v>838</v>
      </c>
      <c r="B120" s="31" t="s">
        <v>837</v>
      </c>
      <c r="C120" s="31" t="s">
        <v>836</v>
      </c>
      <c r="D120" s="31" t="s">
        <v>835</v>
      </c>
      <c r="E120" s="32" t="s">
        <v>955</v>
      </c>
      <c r="F120" s="33">
        <v>250</v>
      </c>
      <c r="G120" s="31" t="s">
        <v>441</v>
      </c>
      <c r="H120" s="34">
        <v>45852</v>
      </c>
    </row>
    <row r="121" spans="1:8" ht="15.6" x14ac:dyDescent="0.3">
      <c r="A121" s="45" t="s">
        <v>931</v>
      </c>
      <c r="B121" s="46"/>
      <c r="C121" s="46"/>
      <c r="D121" s="46"/>
      <c r="E121" s="47"/>
      <c r="F121" s="48">
        <f>SUM(F118:F120)</f>
        <v>500</v>
      </c>
      <c r="G121" s="49"/>
      <c r="H121" s="50"/>
    </row>
    <row r="122" spans="1:8" ht="15.6" x14ac:dyDescent="0.3">
      <c r="A122" s="42" t="s">
        <v>956</v>
      </c>
      <c r="B122" s="43"/>
      <c r="C122" s="43"/>
      <c r="D122" s="43"/>
      <c r="E122" s="43"/>
      <c r="F122" s="43"/>
      <c r="G122" s="43"/>
      <c r="H122" s="44"/>
    </row>
    <row r="123" spans="1:8" ht="78" x14ac:dyDescent="0.3">
      <c r="A123" s="31" t="s">
        <v>259</v>
      </c>
      <c r="B123" s="31" t="s">
        <v>956</v>
      </c>
      <c r="C123" s="31" t="s">
        <v>785</v>
      </c>
      <c r="D123" s="31" t="s">
        <v>784</v>
      </c>
      <c r="E123" s="32" t="s">
        <v>783</v>
      </c>
      <c r="F123" s="33">
        <v>198</v>
      </c>
      <c r="G123" s="31" t="s">
        <v>506</v>
      </c>
      <c r="H123" s="34">
        <v>45881</v>
      </c>
    </row>
    <row r="124" spans="1:8" ht="15.6" x14ac:dyDescent="0.3">
      <c r="A124" s="45" t="s">
        <v>931</v>
      </c>
      <c r="B124" s="46"/>
      <c r="C124" s="46"/>
      <c r="D124" s="46"/>
      <c r="E124" s="47"/>
      <c r="F124" s="48">
        <f>SUM(F123:F123)</f>
        <v>198</v>
      </c>
      <c r="G124" s="49"/>
      <c r="H124" s="50"/>
    </row>
    <row r="125" spans="1:8" ht="15.6" x14ac:dyDescent="0.3">
      <c r="A125" s="42" t="s">
        <v>628</v>
      </c>
      <c r="B125" s="43"/>
      <c r="C125" s="43"/>
      <c r="D125" s="43"/>
      <c r="E125" s="43"/>
      <c r="F125" s="43"/>
      <c r="G125" s="43"/>
      <c r="H125" s="44"/>
    </row>
    <row r="126" spans="1:8" ht="46.8" x14ac:dyDescent="0.3">
      <c r="A126" s="31" t="s">
        <v>717</v>
      </c>
      <c r="B126" s="31" t="s">
        <v>628</v>
      </c>
      <c r="C126" s="31" t="s">
        <v>627</v>
      </c>
      <c r="D126" s="31" t="s">
        <v>713</v>
      </c>
      <c r="E126" s="32" t="s">
        <v>712</v>
      </c>
      <c r="F126" s="33">
        <v>100</v>
      </c>
      <c r="G126" s="31" t="s">
        <v>642</v>
      </c>
      <c r="H126" s="34">
        <v>45935</v>
      </c>
    </row>
    <row r="127" spans="1:8" ht="46.8" x14ac:dyDescent="0.3">
      <c r="A127" s="31" t="s">
        <v>716</v>
      </c>
      <c r="B127" s="31" t="s">
        <v>628</v>
      </c>
      <c r="C127" s="31" t="s">
        <v>627</v>
      </c>
      <c r="D127" s="31" t="s">
        <v>713</v>
      </c>
      <c r="E127" s="32" t="s">
        <v>712</v>
      </c>
      <c r="F127" s="33">
        <v>100</v>
      </c>
      <c r="G127" s="31" t="s">
        <v>450</v>
      </c>
      <c r="H127" s="34">
        <v>45930</v>
      </c>
    </row>
    <row r="128" spans="1:8" ht="46.8" x14ac:dyDescent="0.3">
      <c r="A128" s="31" t="s">
        <v>715</v>
      </c>
      <c r="B128" s="31" t="s">
        <v>628</v>
      </c>
      <c r="C128" s="31" t="s">
        <v>627</v>
      </c>
      <c r="D128" s="31" t="s">
        <v>713</v>
      </c>
      <c r="E128" s="32" t="s">
        <v>712</v>
      </c>
      <c r="F128" s="33">
        <v>100</v>
      </c>
      <c r="G128" s="31" t="s">
        <v>506</v>
      </c>
      <c r="H128" s="34">
        <v>45934</v>
      </c>
    </row>
    <row r="129" spans="1:8" ht="46.8" x14ac:dyDescent="0.3">
      <c r="A129" s="31" t="s">
        <v>714</v>
      </c>
      <c r="B129" s="31" t="s">
        <v>628</v>
      </c>
      <c r="C129" s="31" t="s">
        <v>627</v>
      </c>
      <c r="D129" s="31" t="s">
        <v>713</v>
      </c>
      <c r="E129" s="32" t="s">
        <v>712</v>
      </c>
      <c r="F129" s="33">
        <v>40</v>
      </c>
      <c r="G129" s="31" t="s">
        <v>441</v>
      </c>
      <c r="H129" s="34">
        <v>45944</v>
      </c>
    </row>
    <row r="130" spans="1:8" ht="93.6" x14ac:dyDescent="0.3">
      <c r="A130" s="31" t="s">
        <v>633</v>
      </c>
      <c r="B130" s="31" t="s">
        <v>628</v>
      </c>
      <c r="C130" s="31" t="s">
        <v>627</v>
      </c>
      <c r="D130" s="31" t="s">
        <v>626</v>
      </c>
      <c r="E130" s="32" t="s">
        <v>957</v>
      </c>
      <c r="F130" s="33">
        <v>100</v>
      </c>
      <c r="G130" s="31" t="s">
        <v>476</v>
      </c>
      <c r="H130" s="34">
        <v>46028</v>
      </c>
    </row>
    <row r="131" spans="1:8" ht="93.6" x14ac:dyDescent="0.3">
      <c r="A131" s="31" t="s">
        <v>632</v>
      </c>
      <c r="B131" s="31" t="s">
        <v>628</v>
      </c>
      <c r="C131" s="31" t="s">
        <v>627</v>
      </c>
      <c r="D131" s="31" t="s">
        <v>626</v>
      </c>
      <c r="E131" s="32" t="s">
        <v>957</v>
      </c>
      <c r="F131" s="33">
        <v>100</v>
      </c>
      <c r="G131" s="31" t="s">
        <v>631</v>
      </c>
      <c r="H131" s="34">
        <v>46003</v>
      </c>
    </row>
    <row r="132" spans="1:8" ht="93.6" x14ac:dyDescent="0.3">
      <c r="A132" s="31" t="s">
        <v>630</v>
      </c>
      <c r="B132" s="31" t="s">
        <v>628</v>
      </c>
      <c r="C132" s="31" t="s">
        <v>627</v>
      </c>
      <c r="D132" s="31" t="s">
        <v>626</v>
      </c>
      <c r="E132" s="32" t="s">
        <v>957</v>
      </c>
      <c r="F132" s="33">
        <v>100</v>
      </c>
      <c r="G132" s="31" t="s">
        <v>435</v>
      </c>
      <c r="H132" s="34">
        <v>46026</v>
      </c>
    </row>
    <row r="133" spans="1:8" ht="93.6" x14ac:dyDescent="0.3">
      <c r="A133" s="31" t="s">
        <v>629</v>
      </c>
      <c r="B133" s="31" t="s">
        <v>628</v>
      </c>
      <c r="C133" s="31" t="s">
        <v>627</v>
      </c>
      <c r="D133" s="31" t="s">
        <v>626</v>
      </c>
      <c r="E133" s="32" t="s">
        <v>957</v>
      </c>
      <c r="F133" s="33">
        <v>100</v>
      </c>
      <c r="G133" s="31" t="s">
        <v>557</v>
      </c>
      <c r="H133" s="34">
        <v>46021</v>
      </c>
    </row>
    <row r="134" spans="1:8" ht="15.6" x14ac:dyDescent="0.3">
      <c r="A134" s="45" t="s">
        <v>931</v>
      </c>
      <c r="B134" s="46"/>
      <c r="C134" s="46"/>
      <c r="D134" s="46"/>
      <c r="E134" s="47"/>
      <c r="F134" s="48">
        <f>SUM(F126:F133)</f>
        <v>740</v>
      </c>
      <c r="G134" s="49"/>
      <c r="H134" s="50"/>
    </row>
    <row r="135" spans="1:8" ht="15.6" x14ac:dyDescent="0.3">
      <c r="A135" s="42" t="s">
        <v>676</v>
      </c>
      <c r="B135" s="43"/>
      <c r="C135" s="43"/>
      <c r="D135" s="43"/>
      <c r="E135" s="43"/>
      <c r="F135" s="43"/>
      <c r="G135" s="43"/>
      <c r="H135" s="44"/>
    </row>
    <row r="136" spans="1:8" ht="62.4" x14ac:dyDescent="0.3">
      <c r="A136" s="31" t="s">
        <v>358</v>
      </c>
      <c r="B136" s="31" t="s">
        <v>676</v>
      </c>
      <c r="C136" s="31" t="s">
        <v>675</v>
      </c>
      <c r="D136" s="31" t="s">
        <v>674</v>
      </c>
      <c r="E136" s="32" t="s">
        <v>673</v>
      </c>
      <c r="F136" s="33">
        <v>600</v>
      </c>
      <c r="G136" s="31" t="s">
        <v>599</v>
      </c>
      <c r="H136" s="34">
        <v>45969</v>
      </c>
    </row>
    <row r="137" spans="1:8" ht="15.6" x14ac:dyDescent="0.3">
      <c r="A137" s="45" t="s">
        <v>931</v>
      </c>
      <c r="B137" s="46"/>
      <c r="C137" s="46"/>
      <c r="D137" s="46"/>
      <c r="E137" s="47"/>
      <c r="F137" s="48">
        <f>SUM(F136:F136)</f>
        <v>600</v>
      </c>
      <c r="G137" s="49"/>
      <c r="H137" s="50"/>
    </row>
    <row r="138" spans="1:8" ht="15.6" x14ac:dyDescent="0.3">
      <c r="A138" s="42" t="s">
        <v>504</v>
      </c>
      <c r="B138" s="43"/>
      <c r="C138" s="43"/>
      <c r="D138" s="43"/>
      <c r="E138" s="43"/>
      <c r="F138" s="43"/>
      <c r="G138" s="43"/>
      <c r="H138" s="44"/>
    </row>
    <row r="139" spans="1:8" ht="62.4" x14ac:dyDescent="0.3">
      <c r="A139" s="31" t="s">
        <v>505</v>
      </c>
      <c r="B139" s="31" t="s">
        <v>504</v>
      </c>
      <c r="C139" s="31" t="s">
        <v>560</v>
      </c>
      <c r="D139" s="31" t="s">
        <v>503</v>
      </c>
      <c r="E139" s="32" t="s">
        <v>502</v>
      </c>
      <c r="F139" s="33">
        <v>448.16</v>
      </c>
      <c r="G139" s="31" t="s">
        <v>435</v>
      </c>
      <c r="H139" s="34">
        <v>46059</v>
      </c>
    </row>
    <row r="140" spans="1:8" ht="15.6" x14ac:dyDescent="0.3">
      <c r="A140" s="45" t="s">
        <v>931</v>
      </c>
      <c r="B140" s="46"/>
      <c r="C140" s="46"/>
      <c r="D140" s="46"/>
      <c r="E140" s="47"/>
      <c r="F140" s="48">
        <f>SUM(F139:F139)</f>
        <v>448.16</v>
      </c>
      <c r="G140" s="49"/>
      <c r="H140" s="50"/>
    </row>
    <row r="141" spans="1:8" ht="15.6" x14ac:dyDescent="0.3">
      <c r="A141" s="42" t="s">
        <v>147</v>
      </c>
      <c r="B141" s="43"/>
      <c r="C141" s="43"/>
      <c r="D141" s="43"/>
      <c r="E141" s="43"/>
      <c r="F141" s="43"/>
      <c r="G141" s="43"/>
      <c r="H141" s="44"/>
    </row>
    <row r="142" spans="1:8" ht="78" x14ac:dyDescent="0.3">
      <c r="A142" s="31" t="s">
        <v>149</v>
      </c>
      <c r="B142" s="31" t="s">
        <v>147</v>
      </c>
      <c r="C142" s="31" t="s">
        <v>560</v>
      </c>
      <c r="D142" s="31" t="s">
        <v>147</v>
      </c>
      <c r="E142" s="32" t="s">
        <v>152</v>
      </c>
      <c r="F142" s="33">
        <v>250</v>
      </c>
      <c r="G142" s="31" t="s">
        <v>557</v>
      </c>
      <c r="H142" s="34">
        <v>45815</v>
      </c>
    </row>
    <row r="143" spans="1:8" ht="15.6" x14ac:dyDescent="0.3">
      <c r="A143" s="45" t="s">
        <v>931</v>
      </c>
      <c r="B143" s="46"/>
      <c r="C143" s="46"/>
      <c r="D143" s="46"/>
      <c r="E143" s="47"/>
      <c r="F143" s="48">
        <f>SUM(F142:F142)</f>
        <v>250</v>
      </c>
      <c r="G143" s="49"/>
      <c r="H143" s="50"/>
    </row>
    <row r="144" spans="1:8" ht="15.6" x14ac:dyDescent="0.3">
      <c r="A144" s="42" t="s">
        <v>574</v>
      </c>
      <c r="B144" s="43"/>
      <c r="C144" s="43"/>
      <c r="D144" s="43"/>
      <c r="E144" s="43"/>
      <c r="F144" s="43"/>
      <c r="G144" s="43"/>
      <c r="H144" s="44"/>
    </row>
    <row r="145" spans="1:8" ht="93.6" x14ac:dyDescent="0.3">
      <c r="A145" s="31" t="s">
        <v>576</v>
      </c>
      <c r="B145" s="31" t="s">
        <v>574</v>
      </c>
      <c r="C145" s="31" t="s">
        <v>560</v>
      </c>
      <c r="D145" s="31" t="s">
        <v>573</v>
      </c>
      <c r="E145" s="32" t="s">
        <v>958</v>
      </c>
      <c r="F145" s="33">
        <v>270</v>
      </c>
      <c r="G145" s="31" t="s">
        <v>557</v>
      </c>
      <c r="H145" s="34">
        <v>46053</v>
      </c>
    </row>
    <row r="146" spans="1:8" ht="93.6" x14ac:dyDescent="0.3">
      <c r="A146" s="31" t="s">
        <v>575</v>
      </c>
      <c r="B146" s="31" t="s">
        <v>574</v>
      </c>
      <c r="C146" s="31" t="s">
        <v>560</v>
      </c>
      <c r="D146" s="31" t="s">
        <v>573</v>
      </c>
      <c r="E146" s="32" t="s">
        <v>958</v>
      </c>
      <c r="F146" s="33">
        <v>350</v>
      </c>
      <c r="G146" s="31" t="s">
        <v>435</v>
      </c>
      <c r="H146" s="34">
        <v>46045</v>
      </c>
    </row>
    <row r="147" spans="1:8" ht="15.6" x14ac:dyDescent="0.3">
      <c r="A147" s="45" t="s">
        <v>931</v>
      </c>
      <c r="B147" s="46"/>
      <c r="C147" s="46"/>
      <c r="D147" s="46"/>
      <c r="E147" s="47"/>
      <c r="F147" s="48">
        <f>SUM(F145:F146)</f>
        <v>620</v>
      </c>
      <c r="G147" s="49"/>
      <c r="H147" s="50"/>
    </row>
    <row r="148" spans="1:8" ht="15.6" x14ac:dyDescent="0.3">
      <c r="A148" s="42" t="s">
        <v>531</v>
      </c>
      <c r="B148" s="43"/>
      <c r="C148" s="43"/>
      <c r="D148" s="43"/>
      <c r="E148" s="43"/>
      <c r="F148" s="43"/>
      <c r="G148" s="43"/>
      <c r="H148" s="44"/>
    </row>
    <row r="149" spans="1:8" ht="78" x14ac:dyDescent="0.3">
      <c r="A149" s="31" t="s">
        <v>532</v>
      </c>
      <c r="B149" s="31" t="s">
        <v>531</v>
      </c>
      <c r="C149" s="31" t="s">
        <v>560</v>
      </c>
      <c r="D149" s="31" t="s">
        <v>530</v>
      </c>
      <c r="E149" s="32" t="s">
        <v>529</v>
      </c>
      <c r="F149" s="33">
        <v>387</v>
      </c>
      <c r="G149" s="31" t="s">
        <v>411</v>
      </c>
      <c r="H149" s="34">
        <v>46056</v>
      </c>
    </row>
    <row r="150" spans="1:8" ht="15.6" x14ac:dyDescent="0.3">
      <c r="A150" s="45" t="s">
        <v>931</v>
      </c>
      <c r="B150" s="46"/>
      <c r="C150" s="46"/>
      <c r="D150" s="46"/>
      <c r="E150" s="47"/>
      <c r="F150" s="48">
        <f>SUM(F149:F149)</f>
        <v>387</v>
      </c>
      <c r="G150" s="49"/>
      <c r="H150" s="50"/>
    </row>
    <row r="151" spans="1:8" ht="15.6" x14ac:dyDescent="0.3">
      <c r="A151" s="42" t="s">
        <v>455</v>
      </c>
      <c r="B151" s="43"/>
      <c r="C151" s="43"/>
      <c r="D151" s="43"/>
      <c r="E151" s="43"/>
      <c r="F151" s="43"/>
      <c r="G151" s="43"/>
      <c r="H151" s="44"/>
    </row>
    <row r="152" spans="1:8" ht="62.4" x14ac:dyDescent="0.3">
      <c r="A152" s="31" t="s">
        <v>456</v>
      </c>
      <c r="B152" s="31" t="s">
        <v>455</v>
      </c>
      <c r="C152" s="31" t="s">
        <v>560</v>
      </c>
      <c r="D152" s="31" t="s">
        <v>454</v>
      </c>
      <c r="E152" s="32" t="s">
        <v>959</v>
      </c>
      <c r="F152" s="33">
        <v>100</v>
      </c>
      <c r="G152" s="31" t="s">
        <v>411</v>
      </c>
      <c r="H152" s="34">
        <v>46069</v>
      </c>
    </row>
    <row r="153" spans="1:8" ht="15.6" x14ac:dyDescent="0.3">
      <c r="A153" s="45" t="s">
        <v>931</v>
      </c>
      <c r="B153" s="46"/>
      <c r="C153" s="46"/>
      <c r="D153" s="46"/>
      <c r="E153" s="47"/>
      <c r="F153" s="48">
        <f>SUM(F152:F152)</f>
        <v>100</v>
      </c>
      <c r="G153" s="49"/>
      <c r="H153" s="50"/>
    </row>
    <row r="154" spans="1:8" ht="15.6" x14ac:dyDescent="0.3">
      <c r="A154" s="42" t="s">
        <v>198</v>
      </c>
      <c r="B154" s="43"/>
      <c r="C154" s="43"/>
      <c r="D154" s="43"/>
      <c r="E154" s="43"/>
      <c r="F154" s="43"/>
      <c r="G154" s="43"/>
      <c r="H154" s="44"/>
    </row>
    <row r="155" spans="1:8" ht="46.8" x14ac:dyDescent="0.3">
      <c r="A155" s="31" t="s">
        <v>855</v>
      </c>
      <c r="B155" s="31" t="s">
        <v>198</v>
      </c>
      <c r="C155" s="31" t="s">
        <v>560</v>
      </c>
      <c r="D155" s="31" t="s">
        <v>854</v>
      </c>
      <c r="E155" s="32" t="s">
        <v>853</v>
      </c>
      <c r="F155" s="33">
        <v>800</v>
      </c>
      <c r="G155" s="31" t="s">
        <v>601</v>
      </c>
      <c r="H155" s="34">
        <v>45842</v>
      </c>
    </row>
    <row r="156" spans="1:8" ht="46.8" x14ac:dyDescent="0.3">
      <c r="A156" s="31" t="s">
        <v>809</v>
      </c>
      <c r="B156" s="31" t="s">
        <v>198</v>
      </c>
      <c r="C156" s="31" t="s">
        <v>560</v>
      </c>
      <c r="D156" s="31" t="s">
        <v>854</v>
      </c>
      <c r="E156" s="32" t="s">
        <v>808</v>
      </c>
      <c r="F156" s="33">
        <v>654.36</v>
      </c>
      <c r="G156" s="31" t="s">
        <v>411</v>
      </c>
      <c r="H156" s="34">
        <v>45873</v>
      </c>
    </row>
    <row r="157" spans="1:8" ht="31.2" x14ac:dyDescent="0.3">
      <c r="A157" s="31" t="s">
        <v>787</v>
      </c>
      <c r="B157" s="31" t="s">
        <v>198</v>
      </c>
      <c r="C157" s="31" t="s">
        <v>560</v>
      </c>
      <c r="D157" s="31" t="s">
        <v>854</v>
      </c>
      <c r="E157" s="32" t="s">
        <v>786</v>
      </c>
      <c r="F157" s="33">
        <v>750</v>
      </c>
      <c r="G157" s="31" t="s">
        <v>402</v>
      </c>
      <c r="H157" s="34">
        <v>45887</v>
      </c>
    </row>
    <row r="158" spans="1:8" ht="15.6" x14ac:dyDescent="0.3">
      <c r="A158" s="45" t="s">
        <v>931</v>
      </c>
      <c r="B158" s="46"/>
      <c r="C158" s="46"/>
      <c r="D158" s="46"/>
      <c r="E158" s="47"/>
      <c r="F158" s="48">
        <f>SUM(F155:F157)</f>
        <v>2204.36</v>
      </c>
      <c r="G158" s="49"/>
      <c r="H158" s="50"/>
    </row>
    <row r="159" spans="1:8" ht="15.6" x14ac:dyDescent="0.3">
      <c r="A159" s="42" t="s">
        <v>821</v>
      </c>
      <c r="B159" s="43"/>
      <c r="C159" s="43"/>
      <c r="D159" s="43"/>
      <c r="E159" s="43"/>
      <c r="F159" s="43"/>
      <c r="G159" s="43"/>
      <c r="H159" s="44"/>
    </row>
    <row r="160" spans="1:8" ht="78" x14ac:dyDescent="0.3">
      <c r="A160" s="31" t="s">
        <v>229</v>
      </c>
      <c r="B160" s="31" t="s">
        <v>821</v>
      </c>
      <c r="C160" s="31" t="s">
        <v>560</v>
      </c>
      <c r="D160" s="31" t="s">
        <v>960</v>
      </c>
      <c r="E160" s="32" t="s">
        <v>961</v>
      </c>
      <c r="F160" s="33">
        <v>500</v>
      </c>
      <c r="G160" s="31" t="s">
        <v>402</v>
      </c>
      <c r="H160" s="34">
        <v>45887</v>
      </c>
    </row>
    <row r="161" spans="1:8" ht="15.6" x14ac:dyDescent="0.3">
      <c r="A161" s="45" t="s">
        <v>931</v>
      </c>
      <c r="B161" s="46"/>
      <c r="C161" s="46"/>
      <c r="D161" s="46"/>
      <c r="E161" s="47"/>
      <c r="F161" s="48">
        <f>SUM(F160:F160)</f>
        <v>500</v>
      </c>
      <c r="G161" s="49"/>
      <c r="H161" s="50"/>
    </row>
    <row r="162" spans="1:8" ht="15.6" x14ac:dyDescent="0.3">
      <c r="A162" s="42" t="s">
        <v>201</v>
      </c>
      <c r="B162" s="43"/>
      <c r="C162" s="43"/>
      <c r="D162" s="43"/>
      <c r="E162" s="43"/>
      <c r="F162" s="43"/>
      <c r="G162" s="43"/>
      <c r="H162" s="44"/>
    </row>
    <row r="163" spans="1:8" ht="93.6" x14ac:dyDescent="0.3">
      <c r="A163" s="31" t="s">
        <v>204</v>
      </c>
      <c r="B163" s="31" t="s">
        <v>201</v>
      </c>
      <c r="C163" s="31" t="s">
        <v>560</v>
      </c>
      <c r="D163" s="31" t="s">
        <v>849</v>
      </c>
      <c r="E163" s="32" t="s">
        <v>848</v>
      </c>
      <c r="F163" s="33">
        <v>700</v>
      </c>
      <c r="G163" s="31" t="s">
        <v>601</v>
      </c>
      <c r="H163" s="34">
        <v>45845</v>
      </c>
    </row>
    <row r="164" spans="1:8" ht="15.6" x14ac:dyDescent="0.3">
      <c r="A164" s="45" t="s">
        <v>931</v>
      </c>
      <c r="B164" s="46"/>
      <c r="C164" s="46"/>
      <c r="D164" s="46"/>
      <c r="E164" s="47"/>
      <c r="F164" s="48">
        <f>SUM(F163:F163)</f>
        <v>700</v>
      </c>
      <c r="G164" s="49"/>
      <c r="H164" s="50"/>
    </row>
    <row r="165" spans="1:8" ht="15.6" x14ac:dyDescent="0.3">
      <c r="A165" s="42" t="s">
        <v>494</v>
      </c>
      <c r="B165" s="43"/>
      <c r="C165" s="43"/>
      <c r="D165" s="43"/>
      <c r="E165" s="43"/>
      <c r="F165" s="43"/>
      <c r="G165" s="43"/>
      <c r="H165" s="44"/>
    </row>
    <row r="166" spans="1:8" ht="93.6" x14ac:dyDescent="0.3">
      <c r="A166" s="31" t="s">
        <v>495</v>
      </c>
      <c r="B166" s="31" t="s">
        <v>494</v>
      </c>
      <c r="C166" s="31" t="s">
        <v>560</v>
      </c>
      <c r="D166" s="31" t="s">
        <v>962</v>
      </c>
      <c r="E166" s="32" t="s">
        <v>963</v>
      </c>
      <c r="F166" s="33">
        <v>300</v>
      </c>
      <c r="G166" s="31" t="s">
        <v>457</v>
      </c>
      <c r="H166" s="34">
        <v>46059</v>
      </c>
    </row>
    <row r="167" spans="1:8" ht="15.6" x14ac:dyDescent="0.3">
      <c r="A167" s="45" t="s">
        <v>931</v>
      </c>
      <c r="B167" s="46"/>
      <c r="C167" s="46"/>
      <c r="D167" s="46"/>
      <c r="E167" s="47"/>
      <c r="F167" s="48">
        <f>SUM(F166:F166)</f>
        <v>300</v>
      </c>
      <c r="G167" s="49"/>
      <c r="H167" s="50"/>
    </row>
    <row r="168" spans="1:8" ht="15.6" x14ac:dyDescent="0.3">
      <c r="A168" s="42" t="s">
        <v>499</v>
      </c>
      <c r="B168" s="43"/>
      <c r="C168" s="43"/>
      <c r="D168" s="43"/>
      <c r="E168" s="43"/>
      <c r="F168" s="43"/>
      <c r="G168" s="43"/>
      <c r="H168" s="44"/>
    </row>
    <row r="169" spans="1:8" ht="78" x14ac:dyDescent="0.3">
      <c r="A169" s="31" t="s">
        <v>572</v>
      </c>
      <c r="B169" s="31" t="s">
        <v>964</v>
      </c>
      <c r="C169" s="31" t="s">
        <v>498</v>
      </c>
      <c r="D169" s="31" t="s">
        <v>568</v>
      </c>
      <c r="E169" s="32" t="s">
        <v>567</v>
      </c>
      <c r="F169" s="33">
        <v>700</v>
      </c>
      <c r="G169" s="31" t="s">
        <v>571</v>
      </c>
      <c r="H169" s="34">
        <v>46049</v>
      </c>
    </row>
    <row r="170" spans="1:8" ht="78" x14ac:dyDescent="0.3">
      <c r="A170" s="31" t="s">
        <v>570</v>
      </c>
      <c r="B170" s="31" t="s">
        <v>964</v>
      </c>
      <c r="C170" s="31" t="s">
        <v>498</v>
      </c>
      <c r="D170" s="31" t="s">
        <v>568</v>
      </c>
      <c r="E170" s="32" t="s">
        <v>567</v>
      </c>
      <c r="F170" s="33">
        <v>325</v>
      </c>
      <c r="G170" s="31" t="s">
        <v>524</v>
      </c>
      <c r="H170" s="34">
        <v>46048</v>
      </c>
    </row>
    <row r="171" spans="1:8" ht="78" x14ac:dyDescent="0.3">
      <c r="A171" s="31" t="s">
        <v>569</v>
      </c>
      <c r="B171" s="31" t="s">
        <v>964</v>
      </c>
      <c r="C171" s="31" t="s">
        <v>498</v>
      </c>
      <c r="D171" s="31" t="s">
        <v>568</v>
      </c>
      <c r="E171" s="32" t="s">
        <v>567</v>
      </c>
      <c r="F171" s="33">
        <v>400</v>
      </c>
      <c r="G171" s="31" t="s">
        <v>566</v>
      </c>
      <c r="H171" s="34">
        <v>46048</v>
      </c>
    </row>
    <row r="172" spans="1:8" ht="62.4" x14ac:dyDescent="0.3">
      <c r="A172" s="31" t="s">
        <v>500</v>
      </c>
      <c r="B172" s="31" t="s">
        <v>964</v>
      </c>
      <c r="C172" s="31" t="s">
        <v>498</v>
      </c>
      <c r="D172" s="31" t="s">
        <v>497</v>
      </c>
      <c r="E172" s="32" t="s">
        <v>496</v>
      </c>
      <c r="F172" s="33">
        <v>197.41</v>
      </c>
      <c r="G172" s="31" t="s">
        <v>457</v>
      </c>
      <c r="H172" s="34">
        <v>46063</v>
      </c>
    </row>
    <row r="173" spans="1:8" ht="15.6" x14ac:dyDescent="0.3">
      <c r="A173" s="45" t="s">
        <v>931</v>
      </c>
      <c r="B173" s="46"/>
      <c r="C173" s="46"/>
      <c r="D173" s="46"/>
      <c r="E173" s="47"/>
      <c r="F173" s="48">
        <f>SUM(F169:F172)</f>
        <v>1622.41</v>
      </c>
      <c r="G173" s="49"/>
      <c r="H173" s="50"/>
    </row>
    <row r="174" spans="1:8" ht="15.6" x14ac:dyDescent="0.3">
      <c r="A174" s="42" t="s">
        <v>367</v>
      </c>
      <c r="B174" s="43"/>
      <c r="C174" s="43"/>
      <c r="D174" s="43"/>
      <c r="E174" s="43"/>
      <c r="F174" s="43"/>
      <c r="G174" s="43"/>
      <c r="H174" s="44"/>
    </row>
    <row r="175" spans="1:8" ht="46.8" x14ac:dyDescent="0.3">
      <c r="A175" s="31" t="s">
        <v>370</v>
      </c>
      <c r="B175" s="31" t="s">
        <v>367</v>
      </c>
      <c r="C175" s="31" t="s">
        <v>560</v>
      </c>
      <c r="D175" s="31" t="s">
        <v>666</v>
      </c>
      <c r="E175" s="32" t="s">
        <v>665</v>
      </c>
      <c r="F175" s="33">
        <v>297.70999999999998</v>
      </c>
      <c r="G175" s="31" t="s">
        <v>422</v>
      </c>
      <c r="H175" s="34">
        <v>45973</v>
      </c>
    </row>
    <row r="176" spans="1:8" ht="15.6" x14ac:dyDescent="0.3">
      <c r="A176" s="45" t="s">
        <v>931</v>
      </c>
      <c r="B176" s="46"/>
      <c r="C176" s="46"/>
      <c r="D176" s="46"/>
      <c r="E176" s="47"/>
      <c r="F176" s="48">
        <f>SUM(F175:F175)</f>
        <v>297.70999999999998</v>
      </c>
      <c r="G176" s="49"/>
      <c r="H176" s="50"/>
    </row>
    <row r="177" spans="1:8" ht="15.6" x14ac:dyDescent="0.3">
      <c r="A177" s="42" t="s">
        <v>872</v>
      </c>
      <c r="B177" s="43"/>
      <c r="C177" s="43"/>
      <c r="D177" s="43"/>
      <c r="E177" s="43"/>
      <c r="F177" s="43"/>
      <c r="G177" s="43"/>
      <c r="H177" s="44"/>
    </row>
    <row r="178" spans="1:8" ht="93.6" x14ac:dyDescent="0.3">
      <c r="A178" s="31" t="s">
        <v>874</v>
      </c>
      <c r="B178" s="31" t="s">
        <v>872</v>
      </c>
      <c r="C178" s="31" t="s">
        <v>965</v>
      </c>
      <c r="D178" s="31" t="s">
        <v>871</v>
      </c>
      <c r="E178" s="32" t="s">
        <v>966</v>
      </c>
      <c r="F178" s="33">
        <v>500</v>
      </c>
      <c r="G178" s="31" t="s">
        <v>571</v>
      </c>
      <c r="H178" s="34">
        <v>45826</v>
      </c>
    </row>
    <row r="179" spans="1:8" ht="93.6" x14ac:dyDescent="0.3">
      <c r="A179" s="31" t="s">
        <v>873</v>
      </c>
      <c r="B179" s="31" t="s">
        <v>872</v>
      </c>
      <c r="C179" s="31" t="s">
        <v>965</v>
      </c>
      <c r="D179" s="31" t="s">
        <v>871</v>
      </c>
      <c r="E179" s="32" t="s">
        <v>966</v>
      </c>
      <c r="F179" s="33">
        <v>500</v>
      </c>
      <c r="G179" s="31" t="s">
        <v>457</v>
      </c>
      <c r="H179" s="34">
        <v>45832</v>
      </c>
    </row>
    <row r="180" spans="1:8" ht="15.6" x14ac:dyDescent="0.3">
      <c r="A180" s="45" t="s">
        <v>931</v>
      </c>
      <c r="B180" s="46"/>
      <c r="C180" s="46"/>
      <c r="D180" s="46"/>
      <c r="E180" s="47"/>
      <c r="F180" s="48">
        <f>SUM(F178:F179)</f>
        <v>1000</v>
      </c>
      <c r="G180" s="49"/>
      <c r="H180" s="50"/>
    </row>
    <row r="181" spans="1:8" ht="15.6" x14ac:dyDescent="0.3">
      <c r="A181" s="42" t="s">
        <v>687</v>
      </c>
      <c r="B181" s="43"/>
      <c r="C181" s="43"/>
      <c r="D181" s="43"/>
      <c r="E181" s="43"/>
      <c r="F181" s="43"/>
      <c r="G181" s="43"/>
      <c r="H181" s="44"/>
    </row>
    <row r="182" spans="1:8" ht="109.2" x14ac:dyDescent="0.3">
      <c r="A182" s="31" t="s">
        <v>691</v>
      </c>
      <c r="B182" s="31" t="s">
        <v>687</v>
      </c>
      <c r="C182" s="31" t="s">
        <v>686</v>
      </c>
      <c r="D182" s="31" t="s">
        <v>685</v>
      </c>
      <c r="E182" s="32" t="s">
        <v>967</v>
      </c>
      <c r="F182" s="33">
        <v>500</v>
      </c>
      <c r="G182" s="31" t="s">
        <v>599</v>
      </c>
      <c r="H182" s="34">
        <v>45967</v>
      </c>
    </row>
    <row r="183" spans="1:8" ht="109.2" x14ac:dyDescent="0.3">
      <c r="A183" s="31" t="s">
        <v>688</v>
      </c>
      <c r="B183" s="31" t="s">
        <v>687</v>
      </c>
      <c r="C183" s="31" t="s">
        <v>686</v>
      </c>
      <c r="D183" s="31" t="s">
        <v>685</v>
      </c>
      <c r="E183" s="32" t="s">
        <v>967</v>
      </c>
      <c r="F183" s="33">
        <v>500</v>
      </c>
      <c r="G183" s="31" t="s">
        <v>422</v>
      </c>
      <c r="H183" s="34">
        <v>45967</v>
      </c>
    </row>
    <row r="184" spans="1:8" ht="15.6" x14ac:dyDescent="0.3">
      <c r="A184" s="45" t="s">
        <v>931</v>
      </c>
      <c r="B184" s="46"/>
      <c r="C184" s="46"/>
      <c r="D184" s="46"/>
      <c r="E184" s="47"/>
      <c r="F184" s="48">
        <f>SUM(F182:F183)</f>
        <v>1000</v>
      </c>
      <c r="G184" s="49"/>
      <c r="H184" s="50"/>
    </row>
    <row r="185" spans="1:8" ht="15.6" x14ac:dyDescent="0.3">
      <c r="A185" s="42" t="s">
        <v>619</v>
      </c>
      <c r="B185" s="43"/>
      <c r="C185" s="43"/>
      <c r="D185" s="43"/>
      <c r="E185" s="43"/>
      <c r="F185" s="43"/>
      <c r="G185" s="43"/>
      <c r="H185" s="44"/>
    </row>
    <row r="186" spans="1:8" ht="93.6" x14ac:dyDescent="0.3">
      <c r="A186" s="31" t="s">
        <v>620</v>
      </c>
      <c r="B186" s="31" t="s">
        <v>619</v>
      </c>
      <c r="C186" s="31" t="s">
        <v>560</v>
      </c>
      <c r="D186" s="31" t="s">
        <v>968</v>
      </c>
      <c r="E186" s="32" t="s">
        <v>618</v>
      </c>
      <c r="F186" s="33">
        <v>500</v>
      </c>
      <c r="G186" s="31" t="s">
        <v>429</v>
      </c>
      <c r="H186" s="34">
        <v>46029</v>
      </c>
    </row>
    <row r="187" spans="1:8" ht="15.6" x14ac:dyDescent="0.3">
      <c r="A187" s="45" t="s">
        <v>931</v>
      </c>
      <c r="B187" s="46"/>
      <c r="C187" s="46"/>
      <c r="D187" s="46"/>
      <c r="E187" s="47"/>
      <c r="F187" s="48">
        <f>SUM(F186:F186)</f>
        <v>500</v>
      </c>
      <c r="G187" s="49"/>
      <c r="H187" s="50"/>
    </row>
    <row r="188" spans="1:8" ht="15.6" x14ac:dyDescent="0.3">
      <c r="A188" s="42" t="s">
        <v>969</v>
      </c>
      <c r="B188" s="43"/>
      <c r="C188" s="43"/>
      <c r="D188" s="43"/>
      <c r="E188" s="43"/>
      <c r="F188" s="43"/>
      <c r="G188" s="43"/>
      <c r="H188" s="44"/>
    </row>
    <row r="189" spans="1:8" ht="109.2" x14ac:dyDescent="0.3">
      <c r="A189" s="31" t="s">
        <v>656</v>
      </c>
      <c r="B189" s="31" t="s">
        <v>969</v>
      </c>
      <c r="C189" s="31" t="s">
        <v>423</v>
      </c>
      <c r="D189" s="31" t="s">
        <v>381</v>
      </c>
      <c r="E189" s="32" t="s">
        <v>970</v>
      </c>
      <c r="F189" s="33">
        <v>400</v>
      </c>
      <c r="G189" s="31" t="s">
        <v>462</v>
      </c>
      <c r="H189" s="34">
        <v>45992</v>
      </c>
    </row>
    <row r="190" spans="1:8" ht="109.2" x14ac:dyDescent="0.3">
      <c r="A190" s="31" t="s">
        <v>655</v>
      </c>
      <c r="B190" s="31" t="s">
        <v>969</v>
      </c>
      <c r="C190" s="31" t="s">
        <v>423</v>
      </c>
      <c r="D190" s="31" t="s">
        <v>381</v>
      </c>
      <c r="E190" s="32" t="s">
        <v>970</v>
      </c>
      <c r="F190" s="33">
        <v>500</v>
      </c>
      <c r="G190" s="31" t="s">
        <v>396</v>
      </c>
      <c r="H190" s="34">
        <v>45993</v>
      </c>
    </row>
    <row r="191" spans="1:8" ht="124.8" x14ac:dyDescent="0.3">
      <c r="A191" s="31" t="s">
        <v>424</v>
      </c>
      <c r="B191" s="31" t="s">
        <v>969</v>
      </c>
      <c r="C191" s="31" t="s">
        <v>423</v>
      </c>
      <c r="D191" s="31" t="s">
        <v>971</v>
      </c>
      <c r="E191" s="32" t="s">
        <v>972</v>
      </c>
      <c r="F191" s="33">
        <v>577</v>
      </c>
      <c r="G191" s="31" t="s">
        <v>422</v>
      </c>
      <c r="H191" s="34">
        <v>46074</v>
      </c>
    </row>
    <row r="192" spans="1:8" ht="15.6" x14ac:dyDescent="0.3">
      <c r="A192" s="45" t="s">
        <v>931</v>
      </c>
      <c r="B192" s="46"/>
      <c r="C192" s="46"/>
      <c r="D192" s="46"/>
      <c r="E192" s="47"/>
      <c r="F192" s="48">
        <f>SUM(F189:F191)</f>
        <v>1477</v>
      </c>
      <c r="G192" s="49"/>
      <c r="H192" s="50"/>
    </row>
    <row r="193" spans="1:8" ht="15.6" x14ac:dyDescent="0.3">
      <c r="A193" s="42" t="s">
        <v>623</v>
      </c>
      <c r="B193" s="43"/>
      <c r="C193" s="43"/>
      <c r="D193" s="43"/>
      <c r="E193" s="43"/>
      <c r="F193" s="43"/>
      <c r="G193" s="43"/>
      <c r="H193" s="44"/>
    </row>
    <row r="194" spans="1:8" ht="78" x14ac:dyDescent="0.3">
      <c r="A194" s="31" t="s">
        <v>624</v>
      </c>
      <c r="B194" s="31" t="s">
        <v>623</v>
      </c>
      <c r="C194" s="31" t="s">
        <v>560</v>
      </c>
      <c r="D194" s="31" t="s">
        <v>622</v>
      </c>
      <c r="E194" s="32" t="s">
        <v>621</v>
      </c>
      <c r="F194" s="33">
        <v>447</v>
      </c>
      <c r="G194" s="31" t="s">
        <v>411</v>
      </c>
      <c r="H194" s="34">
        <v>46031</v>
      </c>
    </row>
    <row r="195" spans="1:8" ht="15.6" x14ac:dyDescent="0.3">
      <c r="A195" s="45" t="s">
        <v>931</v>
      </c>
      <c r="B195" s="46"/>
      <c r="C195" s="46"/>
      <c r="D195" s="46"/>
      <c r="E195" s="47"/>
      <c r="F195" s="48">
        <f>SUM(F194:F194)</f>
        <v>447</v>
      </c>
      <c r="G195" s="49"/>
      <c r="H195" s="50"/>
    </row>
    <row r="196" spans="1:8" ht="15.6" x14ac:dyDescent="0.3">
      <c r="A196" s="42" t="s">
        <v>315</v>
      </c>
      <c r="B196" s="43"/>
      <c r="C196" s="43"/>
      <c r="D196" s="43"/>
      <c r="E196" s="43"/>
      <c r="F196" s="43"/>
      <c r="G196" s="43"/>
      <c r="H196" s="44"/>
    </row>
    <row r="197" spans="1:8" ht="62.4" x14ac:dyDescent="0.3">
      <c r="A197" s="31" t="s">
        <v>727</v>
      </c>
      <c r="B197" s="31" t="s">
        <v>315</v>
      </c>
      <c r="C197" s="31" t="s">
        <v>560</v>
      </c>
      <c r="D197" s="31" t="s">
        <v>315</v>
      </c>
      <c r="E197" s="32" t="s">
        <v>317</v>
      </c>
      <c r="F197" s="33">
        <v>400</v>
      </c>
      <c r="G197" s="31" t="s">
        <v>462</v>
      </c>
      <c r="H197" s="34">
        <v>45929</v>
      </c>
    </row>
    <row r="198" spans="1:8" ht="78" x14ac:dyDescent="0.3">
      <c r="A198" s="31" t="s">
        <v>719</v>
      </c>
      <c r="B198" s="31" t="s">
        <v>315</v>
      </c>
      <c r="C198" s="31" t="s">
        <v>560</v>
      </c>
      <c r="D198" s="31" t="s">
        <v>315</v>
      </c>
      <c r="E198" s="32" t="s">
        <v>718</v>
      </c>
      <c r="F198" s="33">
        <v>250</v>
      </c>
      <c r="G198" s="31" t="s">
        <v>396</v>
      </c>
      <c r="H198" s="34">
        <v>45930</v>
      </c>
    </row>
    <row r="199" spans="1:8" ht="15.6" x14ac:dyDescent="0.3">
      <c r="A199" s="45" t="s">
        <v>931</v>
      </c>
      <c r="B199" s="46"/>
      <c r="C199" s="46"/>
      <c r="D199" s="46"/>
      <c r="E199" s="47"/>
      <c r="F199" s="48">
        <f>SUM(F197:F198)</f>
        <v>650</v>
      </c>
      <c r="G199" s="49"/>
      <c r="H199" s="50"/>
    </row>
    <row r="200" spans="1:8" ht="15.6" x14ac:dyDescent="0.3">
      <c r="A200" s="42" t="s">
        <v>606</v>
      </c>
      <c r="B200" s="43"/>
      <c r="C200" s="43"/>
      <c r="D200" s="43"/>
      <c r="E200" s="43"/>
      <c r="F200" s="43"/>
      <c r="G200" s="43"/>
      <c r="H200" s="44"/>
    </row>
    <row r="201" spans="1:8" ht="78" x14ac:dyDescent="0.3">
      <c r="A201" s="31" t="s">
        <v>607</v>
      </c>
      <c r="B201" s="31" t="s">
        <v>606</v>
      </c>
      <c r="C201" s="31" t="s">
        <v>973</v>
      </c>
      <c r="D201" s="31" t="s">
        <v>605</v>
      </c>
      <c r="E201" s="32" t="s">
        <v>604</v>
      </c>
      <c r="F201" s="33">
        <v>498.72</v>
      </c>
      <c r="G201" s="31" t="s">
        <v>396</v>
      </c>
      <c r="H201" s="34">
        <v>46051</v>
      </c>
    </row>
    <row r="202" spans="1:8" ht="15.6" x14ac:dyDescent="0.3">
      <c r="A202" s="45" t="s">
        <v>931</v>
      </c>
      <c r="B202" s="46"/>
      <c r="C202" s="46"/>
      <c r="D202" s="46"/>
      <c r="E202" s="47"/>
      <c r="F202" s="48">
        <f>SUM(F201:F201)</f>
        <v>498.72</v>
      </c>
      <c r="G202" s="49"/>
      <c r="H202" s="50"/>
    </row>
    <row r="203" spans="1:8" ht="15.6" x14ac:dyDescent="0.3">
      <c r="A203" s="42" t="s">
        <v>205</v>
      </c>
      <c r="B203" s="43"/>
      <c r="C203" s="43"/>
      <c r="D203" s="43"/>
      <c r="E203" s="43"/>
      <c r="F203" s="43"/>
      <c r="G203" s="43"/>
      <c r="H203" s="44"/>
    </row>
    <row r="204" spans="1:8" ht="46.8" x14ac:dyDescent="0.3">
      <c r="A204" s="31" t="s">
        <v>847</v>
      </c>
      <c r="B204" s="31" t="s">
        <v>205</v>
      </c>
      <c r="C204" s="31" t="s">
        <v>560</v>
      </c>
      <c r="D204" s="31" t="s">
        <v>846</v>
      </c>
      <c r="E204" s="32" t="s">
        <v>845</v>
      </c>
      <c r="F204" s="33">
        <v>150</v>
      </c>
      <c r="G204" s="31" t="s">
        <v>462</v>
      </c>
      <c r="H204" s="34">
        <v>45844</v>
      </c>
    </row>
    <row r="205" spans="1:8" ht="31.2" x14ac:dyDescent="0.3">
      <c r="A205" s="31" t="s">
        <v>834</v>
      </c>
      <c r="B205" s="31" t="s">
        <v>205</v>
      </c>
      <c r="C205" s="31" t="s">
        <v>560</v>
      </c>
      <c r="D205" s="31" t="s">
        <v>833</v>
      </c>
      <c r="E205" s="32" t="s">
        <v>832</v>
      </c>
      <c r="F205" s="33">
        <v>494.65</v>
      </c>
      <c r="G205" s="31" t="s">
        <v>491</v>
      </c>
      <c r="H205" s="34">
        <v>45856</v>
      </c>
    </row>
    <row r="206" spans="1:8" ht="93.6" x14ac:dyDescent="0.3">
      <c r="A206" s="31" t="s">
        <v>636</v>
      </c>
      <c r="B206" s="31" t="s">
        <v>205</v>
      </c>
      <c r="C206" s="31" t="s">
        <v>560</v>
      </c>
      <c r="D206" s="31" t="s">
        <v>635</v>
      </c>
      <c r="E206" s="32" t="s">
        <v>634</v>
      </c>
      <c r="F206" s="33">
        <v>480.44</v>
      </c>
      <c r="G206" s="31" t="s">
        <v>429</v>
      </c>
      <c r="H206" s="34">
        <v>45989</v>
      </c>
    </row>
    <row r="207" spans="1:8" ht="62.4" x14ac:dyDescent="0.3">
      <c r="A207" s="31" t="s">
        <v>542</v>
      </c>
      <c r="B207" s="31" t="s">
        <v>205</v>
      </c>
      <c r="C207" s="31" t="s">
        <v>560</v>
      </c>
      <c r="D207" s="31" t="s">
        <v>541</v>
      </c>
      <c r="E207" s="32" t="s">
        <v>540</v>
      </c>
      <c r="F207" s="33">
        <v>64</v>
      </c>
      <c r="G207" s="31" t="s">
        <v>483</v>
      </c>
      <c r="H207" s="34">
        <v>46051</v>
      </c>
    </row>
    <row r="208" spans="1:8" ht="31.2" x14ac:dyDescent="0.3">
      <c r="A208" s="31" t="s">
        <v>465</v>
      </c>
      <c r="B208" s="31" t="s">
        <v>205</v>
      </c>
      <c r="C208" s="31" t="s">
        <v>560</v>
      </c>
      <c r="D208" s="31" t="s">
        <v>464</v>
      </c>
      <c r="E208" s="32" t="s">
        <v>463</v>
      </c>
      <c r="F208" s="33">
        <v>152.46</v>
      </c>
      <c r="G208" s="31" t="s">
        <v>462</v>
      </c>
      <c r="H208" s="34">
        <v>46066</v>
      </c>
    </row>
    <row r="209" spans="1:8" ht="31.2" x14ac:dyDescent="0.3">
      <c r="A209" s="31" t="s">
        <v>449</v>
      </c>
      <c r="B209" s="31" t="s">
        <v>205</v>
      </c>
      <c r="C209" s="31" t="s">
        <v>560</v>
      </c>
      <c r="D209" s="31" t="s">
        <v>448</v>
      </c>
      <c r="E209" s="32" t="s">
        <v>447</v>
      </c>
      <c r="F209" s="33">
        <v>130</v>
      </c>
      <c r="G209" s="31" t="s">
        <v>429</v>
      </c>
      <c r="H209" s="34">
        <v>46069</v>
      </c>
    </row>
    <row r="210" spans="1:8" ht="15.6" x14ac:dyDescent="0.3">
      <c r="A210" s="45" t="s">
        <v>931</v>
      </c>
      <c r="B210" s="46"/>
      <c r="C210" s="46"/>
      <c r="D210" s="46"/>
      <c r="E210" s="47"/>
      <c r="F210" s="48">
        <f>SUM(F204:F209)</f>
        <v>1471.55</v>
      </c>
      <c r="G210" s="49"/>
      <c r="H210" s="50"/>
    </row>
    <row r="211" spans="1:8" ht="15.6" x14ac:dyDescent="0.3">
      <c r="A211" s="42" t="s">
        <v>660</v>
      </c>
      <c r="B211" s="43"/>
      <c r="C211" s="43"/>
      <c r="D211" s="43"/>
      <c r="E211" s="43"/>
      <c r="F211" s="43"/>
      <c r="G211" s="43"/>
      <c r="H211" s="44"/>
    </row>
    <row r="212" spans="1:8" ht="93.6" x14ac:dyDescent="0.3">
      <c r="A212" s="31" t="s">
        <v>378</v>
      </c>
      <c r="B212" s="31" t="s">
        <v>660</v>
      </c>
      <c r="C212" s="31" t="s">
        <v>659</v>
      </c>
      <c r="D212" s="31" t="s">
        <v>658</v>
      </c>
      <c r="E212" s="32" t="s">
        <v>657</v>
      </c>
      <c r="F212" s="33">
        <v>500</v>
      </c>
      <c r="G212" s="31" t="s">
        <v>518</v>
      </c>
      <c r="H212" s="34">
        <v>45979</v>
      </c>
    </row>
    <row r="213" spans="1:8" ht="15.6" x14ac:dyDescent="0.3">
      <c r="A213" s="45" t="s">
        <v>931</v>
      </c>
      <c r="B213" s="46"/>
      <c r="C213" s="46"/>
      <c r="D213" s="46"/>
      <c r="E213" s="47"/>
      <c r="F213" s="48">
        <f>SUM(F212:F212)</f>
        <v>500</v>
      </c>
      <c r="G213" s="49"/>
      <c r="H213" s="50"/>
    </row>
    <row r="214" spans="1:8" ht="15.6" x14ac:dyDescent="0.3">
      <c r="A214" s="42" t="s">
        <v>392</v>
      </c>
      <c r="B214" s="43"/>
      <c r="C214" s="43"/>
      <c r="D214" s="43"/>
      <c r="E214" s="43"/>
      <c r="F214" s="43"/>
      <c r="G214" s="43"/>
      <c r="H214" s="44"/>
    </row>
    <row r="215" spans="1:8" ht="46.8" x14ac:dyDescent="0.3">
      <c r="A215" s="31" t="s">
        <v>395</v>
      </c>
      <c r="B215" s="31" t="s">
        <v>392</v>
      </c>
      <c r="C215" s="31" t="s">
        <v>560</v>
      </c>
      <c r="D215" s="31" t="s">
        <v>974</v>
      </c>
      <c r="E215" s="32" t="s">
        <v>975</v>
      </c>
      <c r="F215" s="33">
        <v>500</v>
      </c>
      <c r="G215" s="31" t="s">
        <v>491</v>
      </c>
      <c r="H215" s="34">
        <v>46007</v>
      </c>
    </row>
    <row r="216" spans="1:8" ht="15.6" x14ac:dyDescent="0.3">
      <c r="A216" s="45" t="s">
        <v>931</v>
      </c>
      <c r="B216" s="46"/>
      <c r="C216" s="46"/>
      <c r="D216" s="46"/>
      <c r="E216" s="47"/>
      <c r="F216" s="48">
        <f>SUM(F215:F215)</f>
        <v>500</v>
      </c>
      <c r="G216" s="49"/>
      <c r="H216" s="50"/>
    </row>
    <row r="217" spans="1:8" ht="15.6" x14ac:dyDescent="0.3">
      <c r="A217" s="42" t="s">
        <v>173</v>
      </c>
      <c r="B217" s="43"/>
      <c r="C217" s="43"/>
      <c r="D217" s="43"/>
      <c r="E217" s="43"/>
      <c r="F217" s="43"/>
      <c r="G217" s="43"/>
      <c r="H217" s="44"/>
    </row>
    <row r="218" spans="1:8" ht="62.4" x14ac:dyDescent="0.3">
      <c r="A218" s="31" t="s">
        <v>176</v>
      </c>
      <c r="B218" s="31" t="s">
        <v>173</v>
      </c>
      <c r="C218" s="31" t="s">
        <v>560</v>
      </c>
      <c r="D218" s="31" t="s">
        <v>174</v>
      </c>
      <c r="E218" s="32" t="s">
        <v>856</v>
      </c>
      <c r="F218" s="33">
        <v>500</v>
      </c>
      <c r="G218" s="31" t="s">
        <v>491</v>
      </c>
      <c r="H218" s="34">
        <v>45835</v>
      </c>
    </row>
    <row r="219" spans="1:8" ht="15.6" x14ac:dyDescent="0.3">
      <c r="A219" s="45" t="s">
        <v>931</v>
      </c>
      <c r="B219" s="46"/>
      <c r="C219" s="46"/>
      <c r="D219" s="46"/>
      <c r="E219" s="47"/>
      <c r="F219" s="48">
        <f>SUM(F218:F218)</f>
        <v>500</v>
      </c>
      <c r="G219" s="49"/>
      <c r="H219" s="50"/>
    </row>
    <row r="220" spans="1:8" ht="15.6" x14ac:dyDescent="0.3">
      <c r="A220" s="42" t="s">
        <v>183</v>
      </c>
      <c r="B220" s="43"/>
      <c r="C220" s="43"/>
      <c r="D220" s="43"/>
      <c r="E220" s="43"/>
      <c r="F220" s="43"/>
      <c r="G220" s="43"/>
      <c r="H220" s="44"/>
    </row>
    <row r="221" spans="1:8" ht="46.8" x14ac:dyDescent="0.3">
      <c r="A221" s="31" t="s">
        <v>186</v>
      </c>
      <c r="B221" s="31" t="s">
        <v>183</v>
      </c>
      <c r="C221" s="31" t="s">
        <v>560</v>
      </c>
      <c r="D221" s="31" t="s">
        <v>183</v>
      </c>
      <c r="E221" s="32" t="s">
        <v>185</v>
      </c>
      <c r="F221" s="33">
        <v>500</v>
      </c>
      <c r="G221" s="31" t="s">
        <v>491</v>
      </c>
      <c r="H221" s="34">
        <v>45824</v>
      </c>
    </row>
    <row r="222" spans="1:8" ht="15.6" x14ac:dyDescent="0.3">
      <c r="A222" s="45" t="s">
        <v>931</v>
      </c>
      <c r="B222" s="46"/>
      <c r="C222" s="46"/>
      <c r="D222" s="46"/>
      <c r="E222" s="47"/>
      <c r="F222" s="48">
        <f>SUM(F221:F221)</f>
        <v>500</v>
      </c>
      <c r="G222" s="49"/>
      <c r="H222" s="50"/>
    </row>
    <row r="223" spans="1:8" ht="15.6" x14ac:dyDescent="0.3">
      <c r="A223" s="42" t="s">
        <v>976</v>
      </c>
      <c r="B223" s="43"/>
      <c r="C223" s="43"/>
      <c r="D223" s="43"/>
      <c r="E223" s="43"/>
      <c r="F223" s="43"/>
      <c r="G223" s="43"/>
      <c r="H223" s="44"/>
    </row>
    <row r="224" spans="1:8" ht="46.8" x14ac:dyDescent="0.3">
      <c r="A224" s="31" t="s">
        <v>738</v>
      </c>
      <c r="B224" s="31" t="s">
        <v>735</v>
      </c>
      <c r="C224" s="31" t="s">
        <v>560</v>
      </c>
      <c r="D224" s="31" t="s">
        <v>734</v>
      </c>
      <c r="E224" s="32" t="s">
        <v>737</v>
      </c>
      <c r="F224" s="33">
        <v>250</v>
      </c>
      <c r="G224" s="31" t="s">
        <v>425</v>
      </c>
      <c r="H224" s="34">
        <v>45937</v>
      </c>
    </row>
    <row r="225" spans="1:8" ht="46.8" x14ac:dyDescent="0.3">
      <c r="A225" s="31" t="s">
        <v>736</v>
      </c>
      <c r="B225" s="31" t="s">
        <v>735</v>
      </c>
      <c r="C225" s="31" t="s">
        <v>560</v>
      </c>
      <c r="D225" s="31" t="s">
        <v>734</v>
      </c>
      <c r="E225" s="32" t="s">
        <v>737</v>
      </c>
      <c r="F225" s="33">
        <v>250</v>
      </c>
      <c r="G225" s="31" t="s">
        <v>524</v>
      </c>
      <c r="H225" s="34">
        <v>45925</v>
      </c>
    </row>
    <row r="226" spans="1:8" ht="15.6" x14ac:dyDescent="0.3">
      <c r="A226" s="45" t="s">
        <v>931</v>
      </c>
      <c r="B226" s="46"/>
      <c r="C226" s="46"/>
      <c r="D226" s="46"/>
      <c r="E226" s="47"/>
      <c r="F226" s="48">
        <f>SUM(F224:F225)</f>
        <v>500</v>
      </c>
      <c r="G226" s="49"/>
      <c r="H226" s="50"/>
    </row>
    <row r="227" spans="1:8" ht="15.6" x14ac:dyDescent="0.3">
      <c r="A227" s="42" t="s">
        <v>460</v>
      </c>
      <c r="B227" s="43"/>
      <c r="C227" s="43"/>
      <c r="D227" s="43"/>
      <c r="E227" s="43"/>
      <c r="F227" s="43"/>
      <c r="G227" s="43"/>
      <c r="H227" s="44"/>
    </row>
    <row r="228" spans="1:8" ht="93.6" x14ac:dyDescent="0.3">
      <c r="A228" s="31" t="s">
        <v>461</v>
      </c>
      <c r="B228" s="31" t="s">
        <v>460</v>
      </c>
      <c r="C228" s="31" t="s">
        <v>459</v>
      </c>
      <c r="D228" s="31" t="s">
        <v>977</v>
      </c>
      <c r="E228" s="32" t="s">
        <v>458</v>
      </c>
      <c r="F228" s="33">
        <v>200</v>
      </c>
      <c r="G228" s="31" t="s">
        <v>457</v>
      </c>
      <c r="H228" s="34">
        <v>46066</v>
      </c>
    </row>
    <row r="229" spans="1:8" ht="15.6" x14ac:dyDescent="0.3">
      <c r="A229" s="45" t="s">
        <v>931</v>
      </c>
      <c r="B229" s="46"/>
      <c r="C229" s="46"/>
      <c r="D229" s="46"/>
      <c r="E229" s="47"/>
      <c r="F229" s="48">
        <f>SUM(F228:F228)</f>
        <v>200</v>
      </c>
      <c r="G229" s="49"/>
      <c r="H229" s="50"/>
    </row>
    <row r="230" spans="1:8" ht="15.6" x14ac:dyDescent="0.3">
      <c r="A230" s="42" t="s">
        <v>978</v>
      </c>
      <c r="B230" s="43"/>
      <c r="C230" s="43"/>
      <c r="D230" s="43"/>
      <c r="E230" s="43"/>
      <c r="F230" s="43"/>
      <c r="G230" s="43"/>
      <c r="H230" s="44"/>
    </row>
    <row r="231" spans="1:8" ht="109.2" x14ac:dyDescent="0.3">
      <c r="A231" s="31" t="s">
        <v>493</v>
      </c>
      <c r="B231" s="31" t="s">
        <v>978</v>
      </c>
      <c r="C231" s="31" t="s">
        <v>560</v>
      </c>
      <c r="D231" s="31" t="s">
        <v>979</v>
      </c>
      <c r="E231" s="32" t="s">
        <v>492</v>
      </c>
      <c r="F231" s="33">
        <v>500</v>
      </c>
      <c r="G231" s="31" t="s">
        <v>491</v>
      </c>
      <c r="H231" s="34">
        <v>46059</v>
      </c>
    </row>
    <row r="232" spans="1:8" ht="15.6" x14ac:dyDescent="0.3">
      <c r="A232" s="45" t="s">
        <v>931</v>
      </c>
      <c r="B232" s="46"/>
      <c r="C232" s="46"/>
      <c r="D232" s="46"/>
      <c r="E232" s="47"/>
      <c r="F232" s="48">
        <f>SUM(F231:F231)</f>
        <v>500</v>
      </c>
      <c r="G232" s="49"/>
      <c r="H232" s="50"/>
    </row>
    <row r="233" spans="1:8" ht="15.6" x14ac:dyDescent="0.3">
      <c r="A233" s="42" t="s">
        <v>760</v>
      </c>
      <c r="B233" s="43"/>
      <c r="C233" s="43"/>
      <c r="D233" s="43"/>
      <c r="E233" s="43"/>
      <c r="F233" s="43"/>
      <c r="G233" s="43"/>
      <c r="H233" s="44"/>
    </row>
    <row r="234" spans="1:8" ht="78" x14ac:dyDescent="0.3">
      <c r="A234" s="31" t="s">
        <v>292</v>
      </c>
      <c r="B234" s="31" t="s">
        <v>760</v>
      </c>
      <c r="C234" s="31" t="s">
        <v>761</v>
      </c>
      <c r="D234" s="31" t="s">
        <v>760</v>
      </c>
      <c r="E234" s="32" t="s">
        <v>759</v>
      </c>
      <c r="F234" s="33">
        <v>500</v>
      </c>
      <c r="G234" s="31" t="s">
        <v>425</v>
      </c>
      <c r="H234" s="34">
        <v>45909</v>
      </c>
    </row>
    <row r="235" spans="1:8" ht="15.6" x14ac:dyDescent="0.3">
      <c r="A235" s="45" t="s">
        <v>931</v>
      </c>
      <c r="B235" s="46"/>
      <c r="C235" s="46"/>
      <c r="D235" s="46"/>
      <c r="E235" s="47"/>
      <c r="F235" s="48">
        <f>SUM(F234:F234)</f>
        <v>500</v>
      </c>
      <c r="G235" s="49"/>
      <c r="H235" s="50"/>
    </row>
    <row r="236" spans="1:8" ht="15.6" x14ac:dyDescent="0.3">
      <c r="A236" s="42" t="s">
        <v>445</v>
      </c>
      <c r="B236" s="43"/>
      <c r="C236" s="43"/>
      <c r="D236" s="43"/>
      <c r="E236" s="43"/>
      <c r="F236" s="43"/>
      <c r="G236" s="43"/>
      <c r="H236" s="44"/>
    </row>
    <row r="237" spans="1:8" ht="93.6" x14ac:dyDescent="0.3">
      <c r="A237" s="31" t="s">
        <v>446</v>
      </c>
      <c r="B237" s="31" t="s">
        <v>445</v>
      </c>
      <c r="C237" s="31" t="s">
        <v>444</v>
      </c>
      <c r="D237" s="31" t="s">
        <v>443</v>
      </c>
      <c r="E237" s="32" t="s">
        <v>442</v>
      </c>
      <c r="F237" s="33">
        <v>300</v>
      </c>
      <c r="G237" s="31" t="s">
        <v>441</v>
      </c>
      <c r="H237" s="34">
        <v>46084</v>
      </c>
    </row>
    <row r="238" spans="1:8" ht="15.6" x14ac:dyDescent="0.3">
      <c r="A238" s="45" t="s">
        <v>931</v>
      </c>
      <c r="B238" s="46"/>
      <c r="C238" s="46"/>
      <c r="D238" s="46"/>
      <c r="E238" s="47"/>
      <c r="F238" s="48">
        <f>SUM(F237:F237)</f>
        <v>300</v>
      </c>
      <c r="G238" s="49"/>
      <c r="H238" s="50"/>
    </row>
    <row r="239" spans="1:8" ht="15.6" x14ac:dyDescent="0.3">
      <c r="A239" s="42" t="s">
        <v>980</v>
      </c>
      <c r="B239" s="43"/>
      <c r="C239" s="43"/>
      <c r="D239" s="43"/>
      <c r="E239" s="43"/>
      <c r="F239" s="43"/>
      <c r="G239" s="43"/>
      <c r="H239" s="44"/>
    </row>
    <row r="240" spans="1:8" ht="46.8" x14ac:dyDescent="0.3">
      <c r="A240" s="31" t="s">
        <v>914</v>
      </c>
      <c r="B240" s="31" t="s">
        <v>980</v>
      </c>
      <c r="C240" s="31" t="s">
        <v>560</v>
      </c>
      <c r="D240" s="31" t="s">
        <v>150</v>
      </c>
      <c r="E240" s="32" t="s">
        <v>913</v>
      </c>
      <c r="F240" s="33">
        <v>500</v>
      </c>
      <c r="G240" s="31" t="s">
        <v>462</v>
      </c>
      <c r="H240" s="34">
        <v>45814</v>
      </c>
    </row>
    <row r="241" spans="1:8" ht="46.8" x14ac:dyDescent="0.3">
      <c r="A241" s="31" t="s">
        <v>912</v>
      </c>
      <c r="B241" s="31" t="s">
        <v>911</v>
      </c>
      <c r="C241" s="31" t="s">
        <v>560</v>
      </c>
      <c r="D241" s="31" t="s">
        <v>150</v>
      </c>
      <c r="E241" s="32" t="s">
        <v>910</v>
      </c>
      <c r="F241" s="33">
        <v>300</v>
      </c>
      <c r="G241" s="31" t="s">
        <v>483</v>
      </c>
      <c r="H241" s="34">
        <v>45819</v>
      </c>
    </row>
    <row r="242" spans="1:8" ht="15.6" x14ac:dyDescent="0.3">
      <c r="A242" s="45" t="s">
        <v>931</v>
      </c>
      <c r="B242" s="46"/>
      <c r="C242" s="46"/>
      <c r="D242" s="46"/>
      <c r="E242" s="47"/>
      <c r="F242" s="48">
        <f>SUM(F240:F241)</f>
        <v>800</v>
      </c>
      <c r="G242" s="49"/>
      <c r="H242" s="50"/>
    </row>
    <row r="243" spans="1:8" ht="15.6" x14ac:dyDescent="0.3">
      <c r="A243" s="42" t="s">
        <v>764</v>
      </c>
      <c r="B243" s="43"/>
      <c r="C243" s="43"/>
      <c r="D243" s="43"/>
      <c r="E243" s="43"/>
      <c r="F243" s="43"/>
      <c r="G243" s="43"/>
      <c r="H243" s="44"/>
    </row>
    <row r="244" spans="1:8" ht="109.2" x14ac:dyDescent="0.3">
      <c r="A244" s="31" t="s">
        <v>879</v>
      </c>
      <c r="B244" s="31" t="s">
        <v>764</v>
      </c>
      <c r="C244" s="31" t="s">
        <v>763</v>
      </c>
      <c r="D244" s="31" t="s">
        <v>981</v>
      </c>
      <c r="E244" s="32" t="s">
        <v>982</v>
      </c>
      <c r="F244" s="33">
        <v>150</v>
      </c>
      <c r="G244" s="31" t="s">
        <v>462</v>
      </c>
      <c r="H244" s="34">
        <v>45824</v>
      </c>
    </row>
    <row r="245" spans="1:8" ht="109.2" x14ac:dyDescent="0.3">
      <c r="A245" s="31" t="s">
        <v>870</v>
      </c>
      <c r="B245" s="31" t="s">
        <v>764</v>
      </c>
      <c r="C245" s="31" t="s">
        <v>763</v>
      </c>
      <c r="D245" s="31" t="s">
        <v>981</v>
      </c>
      <c r="E245" s="32" t="s">
        <v>982</v>
      </c>
      <c r="F245" s="33">
        <v>200</v>
      </c>
      <c r="G245" s="31" t="s">
        <v>566</v>
      </c>
      <c r="H245" s="34">
        <v>45845</v>
      </c>
    </row>
    <row r="246" spans="1:8" ht="109.2" x14ac:dyDescent="0.3">
      <c r="A246" s="31" t="s">
        <v>765</v>
      </c>
      <c r="B246" s="31" t="s">
        <v>764</v>
      </c>
      <c r="C246" s="31" t="s">
        <v>763</v>
      </c>
      <c r="D246" s="31" t="s">
        <v>981</v>
      </c>
      <c r="E246" s="32" t="s">
        <v>982</v>
      </c>
      <c r="F246" s="33">
        <v>2000</v>
      </c>
      <c r="G246" s="31" t="s">
        <v>762</v>
      </c>
      <c r="H246" s="34">
        <v>45944</v>
      </c>
    </row>
    <row r="247" spans="1:8" ht="15.6" x14ac:dyDescent="0.3">
      <c r="A247" s="45" t="s">
        <v>931</v>
      </c>
      <c r="B247" s="46"/>
      <c r="C247" s="46"/>
      <c r="D247" s="46"/>
      <c r="E247" s="47"/>
      <c r="F247" s="48">
        <f>SUM(F244:F246)</f>
        <v>2350</v>
      </c>
      <c r="G247" s="49"/>
      <c r="H247" s="50"/>
    </row>
    <row r="248" spans="1:8" ht="15.6" x14ac:dyDescent="0.3">
      <c r="A248" s="42" t="s">
        <v>420</v>
      </c>
      <c r="B248" s="43"/>
      <c r="C248" s="43"/>
      <c r="D248" s="43"/>
      <c r="E248" s="43"/>
      <c r="F248" s="43"/>
      <c r="G248" s="43"/>
      <c r="H248" s="44"/>
    </row>
    <row r="249" spans="1:8" ht="62.4" x14ac:dyDescent="0.3">
      <c r="A249" s="31" t="s">
        <v>593</v>
      </c>
      <c r="B249" s="31" t="s">
        <v>420</v>
      </c>
      <c r="C249" s="31" t="s">
        <v>560</v>
      </c>
      <c r="D249" s="31" t="s">
        <v>592</v>
      </c>
      <c r="E249" s="32" t="s">
        <v>983</v>
      </c>
      <c r="F249" s="33">
        <v>500</v>
      </c>
      <c r="G249" s="31" t="s">
        <v>483</v>
      </c>
      <c r="H249" s="34">
        <v>46037</v>
      </c>
    </row>
    <row r="250" spans="1:8" ht="62.4" x14ac:dyDescent="0.3">
      <c r="A250" s="31" t="s">
        <v>515</v>
      </c>
      <c r="B250" s="31" t="s">
        <v>420</v>
      </c>
      <c r="C250" s="31" t="s">
        <v>560</v>
      </c>
      <c r="D250" s="31" t="s">
        <v>514</v>
      </c>
      <c r="E250" s="32" t="s">
        <v>984</v>
      </c>
      <c r="F250" s="33">
        <v>457.99</v>
      </c>
      <c r="G250" s="31" t="s">
        <v>396</v>
      </c>
      <c r="H250" s="34">
        <v>46071</v>
      </c>
    </row>
    <row r="251" spans="1:8" ht="46.8" x14ac:dyDescent="0.3">
      <c r="A251" s="31" t="s">
        <v>421</v>
      </c>
      <c r="B251" s="31" t="s">
        <v>420</v>
      </c>
      <c r="C251" s="31" t="s">
        <v>560</v>
      </c>
      <c r="D251" s="31" t="s">
        <v>419</v>
      </c>
      <c r="E251" s="32" t="s">
        <v>418</v>
      </c>
      <c r="F251" s="33">
        <v>700</v>
      </c>
      <c r="G251" s="31" t="s">
        <v>396</v>
      </c>
      <c r="H251" s="34">
        <v>46080</v>
      </c>
    </row>
    <row r="252" spans="1:8" ht="15.6" x14ac:dyDescent="0.3">
      <c r="A252" s="45" t="s">
        <v>931</v>
      </c>
      <c r="B252" s="46"/>
      <c r="C252" s="46"/>
      <c r="D252" s="46"/>
      <c r="E252" s="47"/>
      <c r="F252" s="48">
        <f>SUM(F249:F251)</f>
        <v>1657.99</v>
      </c>
      <c r="G252" s="49"/>
      <c r="H252" s="50"/>
    </row>
    <row r="253" spans="1:8" ht="15.6" x14ac:dyDescent="0.3">
      <c r="A253" s="42" t="s">
        <v>409</v>
      </c>
      <c r="B253" s="43"/>
      <c r="C253" s="43"/>
      <c r="D253" s="43"/>
      <c r="E253" s="43"/>
      <c r="F253" s="43"/>
      <c r="G253" s="43"/>
      <c r="H253" s="44"/>
    </row>
    <row r="254" spans="1:8" ht="78" x14ac:dyDescent="0.3">
      <c r="A254" s="31" t="s">
        <v>413</v>
      </c>
      <c r="B254" s="31" t="s">
        <v>409</v>
      </c>
      <c r="C254" s="31" t="s">
        <v>560</v>
      </c>
      <c r="D254" s="31" t="s">
        <v>408</v>
      </c>
      <c r="E254" s="32" t="s">
        <v>412</v>
      </c>
      <c r="F254" s="33">
        <v>300</v>
      </c>
      <c r="G254" s="31" t="s">
        <v>411</v>
      </c>
      <c r="H254" s="34">
        <v>46078</v>
      </c>
    </row>
    <row r="255" spans="1:8" ht="78" x14ac:dyDescent="0.3">
      <c r="A255" s="31" t="s">
        <v>410</v>
      </c>
      <c r="B255" s="31" t="s">
        <v>409</v>
      </c>
      <c r="C255" s="31" t="s">
        <v>560</v>
      </c>
      <c r="D255" s="31" t="s">
        <v>408</v>
      </c>
      <c r="E255" s="32" t="s">
        <v>407</v>
      </c>
      <c r="F255" s="33">
        <v>450</v>
      </c>
      <c r="G255" s="31" t="s">
        <v>402</v>
      </c>
      <c r="H255" s="34">
        <v>46079</v>
      </c>
    </row>
    <row r="256" spans="1:8" ht="15.6" x14ac:dyDescent="0.3">
      <c r="A256" s="45" t="s">
        <v>931</v>
      </c>
      <c r="B256" s="46"/>
      <c r="C256" s="46"/>
      <c r="D256" s="46"/>
      <c r="E256" s="47"/>
      <c r="F256" s="48">
        <f>SUM(F254:F255)</f>
        <v>750</v>
      </c>
      <c r="G256" s="49"/>
      <c r="H256" s="50"/>
    </row>
    <row r="257" spans="1:8" ht="15.6" x14ac:dyDescent="0.3">
      <c r="A257" s="42" t="s">
        <v>985</v>
      </c>
      <c r="B257" s="43"/>
      <c r="C257" s="43"/>
      <c r="D257" s="43"/>
      <c r="E257" s="43"/>
      <c r="F257" s="43"/>
      <c r="G257" s="43"/>
      <c r="H257" s="44"/>
    </row>
    <row r="258" spans="1:8" ht="31.2" x14ac:dyDescent="0.3">
      <c r="A258" s="31" t="s">
        <v>226</v>
      </c>
      <c r="B258" s="31" t="s">
        <v>985</v>
      </c>
      <c r="C258" s="31" t="s">
        <v>824</v>
      </c>
      <c r="D258" s="31" t="s">
        <v>823</v>
      </c>
      <c r="E258" s="32" t="s">
        <v>822</v>
      </c>
      <c r="F258" s="33">
        <v>180</v>
      </c>
      <c r="G258" s="31" t="s">
        <v>557</v>
      </c>
      <c r="H258" s="34">
        <v>45876</v>
      </c>
    </row>
    <row r="259" spans="1:8" ht="15.6" x14ac:dyDescent="0.3">
      <c r="A259" s="45" t="s">
        <v>931</v>
      </c>
      <c r="B259" s="46"/>
      <c r="C259" s="46"/>
      <c r="D259" s="46"/>
      <c r="E259" s="47"/>
      <c r="F259" s="48">
        <f>SUM(F258:F258)</f>
        <v>180</v>
      </c>
      <c r="G259" s="49"/>
      <c r="H259" s="50"/>
    </row>
    <row r="260" spans="1:8" ht="15.6" x14ac:dyDescent="0.3">
      <c r="A260" s="42" t="s">
        <v>469</v>
      </c>
      <c r="B260" s="43"/>
      <c r="C260" s="43"/>
      <c r="D260" s="43"/>
      <c r="E260" s="43"/>
      <c r="F260" s="43"/>
      <c r="G260" s="43"/>
      <c r="H260" s="44"/>
    </row>
    <row r="261" spans="1:8" ht="78" x14ac:dyDescent="0.3">
      <c r="A261" s="31" t="s">
        <v>470</v>
      </c>
      <c r="B261" s="31" t="s">
        <v>469</v>
      </c>
      <c r="C261" s="31" t="s">
        <v>468</v>
      </c>
      <c r="D261" s="31" t="s">
        <v>467</v>
      </c>
      <c r="E261" s="32" t="s">
        <v>466</v>
      </c>
      <c r="F261" s="33">
        <v>540</v>
      </c>
      <c r="G261" s="31" t="s">
        <v>429</v>
      </c>
      <c r="H261" s="34">
        <v>46065</v>
      </c>
    </row>
    <row r="262" spans="1:8" ht="15.6" x14ac:dyDescent="0.3">
      <c r="A262" s="45" t="s">
        <v>931</v>
      </c>
      <c r="B262" s="46"/>
      <c r="C262" s="46"/>
      <c r="D262" s="46"/>
      <c r="E262" s="47"/>
      <c r="F262" s="48">
        <f>SUM(F261:F261)</f>
        <v>540</v>
      </c>
      <c r="G262" s="49"/>
      <c r="H262" s="50"/>
    </row>
    <row r="263" spans="1:8" ht="15.6" x14ac:dyDescent="0.3">
      <c r="A263" s="42" t="s">
        <v>439</v>
      </c>
      <c r="B263" s="43"/>
      <c r="C263" s="43"/>
      <c r="D263" s="43"/>
      <c r="E263" s="43"/>
      <c r="F263" s="43"/>
      <c r="G263" s="43"/>
      <c r="H263" s="44"/>
    </row>
    <row r="264" spans="1:8" ht="62.4" x14ac:dyDescent="0.3">
      <c r="A264" s="31" t="s">
        <v>440</v>
      </c>
      <c r="B264" s="31" t="s">
        <v>439</v>
      </c>
      <c r="C264" s="31" t="s">
        <v>438</v>
      </c>
      <c r="D264" s="31" t="s">
        <v>437</v>
      </c>
      <c r="E264" s="32" t="s">
        <v>436</v>
      </c>
      <c r="F264" s="33">
        <v>500</v>
      </c>
      <c r="G264" s="31" t="s">
        <v>435</v>
      </c>
      <c r="H264" s="34">
        <v>46071</v>
      </c>
    </row>
    <row r="265" spans="1:8" ht="15.6" x14ac:dyDescent="0.3">
      <c r="A265" s="45" t="s">
        <v>931</v>
      </c>
      <c r="B265" s="46"/>
      <c r="C265" s="46"/>
      <c r="D265" s="46"/>
      <c r="E265" s="47"/>
      <c r="F265" s="48">
        <f>SUM(F264:F264)</f>
        <v>500</v>
      </c>
      <c r="G265" s="49"/>
      <c r="H265" s="50"/>
    </row>
    <row r="266" spans="1:8" ht="15.6" x14ac:dyDescent="0.3">
      <c r="A266" s="42" t="s">
        <v>705</v>
      </c>
      <c r="B266" s="43"/>
      <c r="C266" s="43"/>
      <c r="D266" s="43"/>
      <c r="E266" s="43"/>
      <c r="F266" s="43"/>
      <c r="G266" s="43"/>
      <c r="H266" s="44"/>
    </row>
    <row r="267" spans="1:8" ht="46.8" x14ac:dyDescent="0.3">
      <c r="A267" s="31" t="s">
        <v>708</v>
      </c>
      <c r="B267" s="31" t="s">
        <v>705</v>
      </c>
      <c r="C267" s="31" t="s">
        <v>704</v>
      </c>
      <c r="D267" s="31" t="s">
        <v>703</v>
      </c>
      <c r="E267" s="32" t="s">
        <v>707</v>
      </c>
      <c r="F267" s="33">
        <v>500</v>
      </c>
      <c r="G267" s="31" t="s">
        <v>411</v>
      </c>
      <c r="H267" s="34">
        <v>45944</v>
      </c>
    </row>
    <row r="268" spans="1:8" ht="46.8" x14ac:dyDescent="0.3">
      <c r="A268" s="31" t="s">
        <v>706</v>
      </c>
      <c r="B268" s="31" t="s">
        <v>705</v>
      </c>
      <c r="C268" s="31" t="s">
        <v>704</v>
      </c>
      <c r="D268" s="31" t="s">
        <v>703</v>
      </c>
      <c r="E268" s="32" t="s">
        <v>998</v>
      </c>
      <c r="F268" s="33">
        <v>500</v>
      </c>
      <c r="G268" s="31" t="s">
        <v>601</v>
      </c>
      <c r="H268" s="34">
        <v>45945</v>
      </c>
    </row>
    <row r="269" spans="1:8" ht="15.6" x14ac:dyDescent="0.3">
      <c r="A269" s="45" t="s">
        <v>931</v>
      </c>
      <c r="B269" s="46"/>
      <c r="C269" s="46"/>
      <c r="D269" s="46"/>
      <c r="E269" s="47"/>
      <c r="F269" s="48">
        <f>SUM(F267:F268)</f>
        <v>1000</v>
      </c>
      <c r="G269" s="49"/>
      <c r="H269" s="50"/>
    </row>
    <row r="270" spans="1:8" ht="15.6" x14ac:dyDescent="0.3">
      <c r="A270" s="42" t="s">
        <v>711</v>
      </c>
      <c r="B270" s="43"/>
      <c r="C270" s="43"/>
      <c r="D270" s="43"/>
      <c r="E270" s="43"/>
      <c r="F270" s="43"/>
      <c r="G270" s="43"/>
      <c r="H270" s="44"/>
    </row>
    <row r="271" spans="1:8" ht="46.8" x14ac:dyDescent="0.3">
      <c r="A271" s="31" t="s">
        <v>332</v>
      </c>
      <c r="B271" s="31" t="s">
        <v>711</v>
      </c>
      <c r="C271" s="31" t="s">
        <v>710</v>
      </c>
      <c r="D271" s="31" t="s">
        <v>331</v>
      </c>
      <c r="E271" s="32" t="s">
        <v>709</v>
      </c>
      <c r="F271" s="33">
        <v>250</v>
      </c>
      <c r="G271" s="31" t="s">
        <v>425</v>
      </c>
      <c r="H271" s="34">
        <v>45944</v>
      </c>
    </row>
    <row r="272" spans="1:8" ht="15.6" x14ac:dyDescent="0.3">
      <c r="A272" s="45" t="s">
        <v>931</v>
      </c>
      <c r="B272" s="46"/>
      <c r="C272" s="46"/>
      <c r="D272" s="46"/>
      <c r="E272" s="47"/>
      <c r="F272" s="48">
        <f>SUM(F271:F271)</f>
        <v>250</v>
      </c>
      <c r="G272" s="49"/>
      <c r="H272" s="50"/>
    </row>
    <row r="273" spans="1:8" ht="15.6" x14ac:dyDescent="0.3">
      <c r="A273" s="42" t="s">
        <v>779</v>
      </c>
      <c r="B273" s="43"/>
      <c r="C273" s="43"/>
      <c r="D273" s="43"/>
      <c r="E273" s="43"/>
      <c r="F273" s="43"/>
      <c r="G273" s="43"/>
      <c r="H273" s="44"/>
    </row>
    <row r="274" spans="1:8" ht="93.6" x14ac:dyDescent="0.3">
      <c r="A274" s="31" t="s">
        <v>782</v>
      </c>
      <c r="B274" s="31" t="s">
        <v>779</v>
      </c>
      <c r="C274" s="31" t="s">
        <v>778</v>
      </c>
      <c r="D274" s="31" t="s">
        <v>262</v>
      </c>
      <c r="E274" s="32" t="s">
        <v>777</v>
      </c>
      <c r="F274" s="33">
        <v>709.6</v>
      </c>
      <c r="G274" s="31" t="s">
        <v>699</v>
      </c>
      <c r="H274" s="34">
        <v>45887</v>
      </c>
    </row>
    <row r="275" spans="1:8" ht="93.6" x14ac:dyDescent="0.3">
      <c r="A275" s="31" t="s">
        <v>781</v>
      </c>
      <c r="B275" s="31" t="s">
        <v>779</v>
      </c>
      <c r="C275" s="31" t="s">
        <v>778</v>
      </c>
      <c r="D275" s="31" t="s">
        <v>262</v>
      </c>
      <c r="E275" s="32" t="s">
        <v>777</v>
      </c>
      <c r="F275" s="33">
        <v>709.6</v>
      </c>
      <c r="G275" s="31" t="s">
        <v>721</v>
      </c>
      <c r="H275" s="34">
        <v>45887</v>
      </c>
    </row>
    <row r="276" spans="1:8" ht="93.6" x14ac:dyDescent="0.3">
      <c r="A276" s="31" t="s">
        <v>780</v>
      </c>
      <c r="B276" s="31" t="s">
        <v>779</v>
      </c>
      <c r="C276" s="31" t="s">
        <v>778</v>
      </c>
      <c r="D276" s="31" t="s">
        <v>262</v>
      </c>
      <c r="E276" s="32" t="s">
        <v>777</v>
      </c>
      <c r="F276" s="33">
        <v>473</v>
      </c>
      <c r="G276" s="31" t="s">
        <v>450</v>
      </c>
      <c r="H276" s="34">
        <v>45922</v>
      </c>
    </row>
    <row r="277" spans="1:8" ht="15.6" x14ac:dyDescent="0.3">
      <c r="A277" s="45" t="s">
        <v>931</v>
      </c>
      <c r="B277" s="46"/>
      <c r="C277" s="46"/>
      <c r="D277" s="46"/>
      <c r="E277" s="47"/>
      <c r="F277" s="48">
        <f>SUM(F274:F276)</f>
        <v>1892.2</v>
      </c>
      <c r="G277" s="49"/>
      <c r="H277" s="50"/>
    </row>
    <row r="278" spans="1:8" ht="15.6" x14ac:dyDescent="0.3">
      <c r="A278" s="42" t="s">
        <v>433</v>
      </c>
      <c r="B278" s="43"/>
      <c r="C278" s="43"/>
      <c r="D278" s="43"/>
      <c r="E278" s="43"/>
      <c r="F278" s="43"/>
      <c r="G278" s="43"/>
      <c r="H278" s="44"/>
    </row>
    <row r="279" spans="1:8" ht="78" x14ac:dyDescent="0.3">
      <c r="A279" s="31" t="s">
        <v>366</v>
      </c>
      <c r="B279" s="31" t="s">
        <v>433</v>
      </c>
      <c r="C279" s="31" t="s">
        <v>432</v>
      </c>
      <c r="D279" s="31" t="s">
        <v>668</v>
      </c>
      <c r="E279" s="32" t="s">
        <v>667</v>
      </c>
      <c r="F279" s="33">
        <v>385.11</v>
      </c>
      <c r="G279" s="31" t="s">
        <v>396</v>
      </c>
      <c r="H279" s="34">
        <v>45985</v>
      </c>
    </row>
    <row r="280" spans="1:8" ht="78" x14ac:dyDescent="0.3">
      <c r="A280" s="31" t="s">
        <v>586</v>
      </c>
      <c r="B280" s="31" t="s">
        <v>433</v>
      </c>
      <c r="C280" s="31" t="s">
        <v>432</v>
      </c>
      <c r="D280" s="31" t="s">
        <v>585</v>
      </c>
      <c r="E280" s="32" t="s">
        <v>987</v>
      </c>
      <c r="F280" s="33">
        <v>1000</v>
      </c>
      <c r="G280" s="31" t="s">
        <v>429</v>
      </c>
      <c r="H280" s="34">
        <v>46047</v>
      </c>
    </row>
    <row r="281" spans="1:8" ht="46.8" x14ac:dyDescent="0.3">
      <c r="A281" s="31" t="s">
        <v>545</v>
      </c>
      <c r="B281" s="31" t="s">
        <v>433</v>
      </c>
      <c r="C281" s="31" t="s">
        <v>432</v>
      </c>
      <c r="D281" s="31" t="s">
        <v>544</v>
      </c>
      <c r="E281" s="32" t="s">
        <v>543</v>
      </c>
      <c r="F281" s="33">
        <v>200</v>
      </c>
      <c r="G281" s="31" t="s">
        <v>483</v>
      </c>
      <c r="H281" s="34">
        <v>46050</v>
      </c>
    </row>
    <row r="282" spans="1:8" ht="78" x14ac:dyDescent="0.3">
      <c r="A282" s="31" t="s">
        <v>517</v>
      </c>
      <c r="B282" s="31" t="s">
        <v>433</v>
      </c>
      <c r="C282" s="31" t="s">
        <v>432</v>
      </c>
      <c r="D282" s="31" t="s">
        <v>988</v>
      </c>
      <c r="E282" s="32" t="s">
        <v>516</v>
      </c>
      <c r="F282" s="33">
        <v>845.84</v>
      </c>
      <c r="G282" s="31" t="s">
        <v>462</v>
      </c>
      <c r="H282" s="34">
        <v>46056</v>
      </c>
    </row>
    <row r="283" spans="1:8" ht="46.8" x14ac:dyDescent="0.3">
      <c r="A283" s="31" t="s">
        <v>434</v>
      </c>
      <c r="B283" s="31" t="s">
        <v>433</v>
      </c>
      <c r="C283" s="31" t="s">
        <v>432</v>
      </c>
      <c r="D283" s="31" t="s">
        <v>431</v>
      </c>
      <c r="E283" s="32" t="s">
        <v>430</v>
      </c>
      <c r="F283" s="33">
        <v>349.56</v>
      </c>
      <c r="G283" s="31" t="s">
        <v>429</v>
      </c>
      <c r="H283" s="34">
        <v>46072</v>
      </c>
    </row>
    <row r="284" spans="1:8" ht="15.6" x14ac:dyDescent="0.3">
      <c r="A284" s="45" t="s">
        <v>931</v>
      </c>
      <c r="B284" s="46"/>
      <c r="C284" s="46"/>
      <c r="D284" s="46"/>
      <c r="E284" s="47"/>
      <c r="F284" s="48">
        <f>SUM(F279:F283)</f>
        <v>2780.51</v>
      </c>
      <c r="G284" s="49"/>
      <c r="H284" s="50"/>
    </row>
    <row r="285" spans="1:8" ht="15.6" x14ac:dyDescent="0.3">
      <c r="A285" s="42" t="s">
        <v>989</v>
      </c>
      <c r="B285" s="43"/>
      <c r="C285" s="43"/>
      <c r="D285" s="43"/>
      <c r="E285" s="43"/>
      <c r="F285" s="43"/>
      <c r="G285" s="43"/>
      <c r="H285" s="44"/>
    </row>
    <row r="286" spans="1:8" ht="78" x14ac:dyDescent="0.3">
      <c r="A286" s="31" t="s">
        <v>591</v>
      </c>
      <c r="B286" s="31" t="s">
        <v>590</v>
      </c>
      <c r="C286" s="31" t="s">
        <v>589</v>
      </c>
      <c r="D286" s="31" t="s">
        <v>588</v>
      </c>
      <c r="E286" s="32" t="s">
        <v>587</v>
      </c>
      <c r="F286" s="33">
        <v>300</v>
      </c>
      <c r="G286" s="31" t="s">
        <v>524</v>
      </c>
      <c r="H286" s="34">
        <v>46048</v>
      </c>
    </row>
    <row r="287" spans="1:8" ht="15.6" x14ac:dyDescent="0.3">
      <c r="A287" s="45" t="s">
        <v>931</v>
      </c>
      <c r="B287" s="46"/>
      <c r="C287" s="46"/>
      <c r="D287" s="46"/>
      <c r="E287" s="47"/>
      <c r="F287" s="48">
        <f>SUM(F286:F286)</f>
        <v>300</v>
      </c>
      <c r="G287" s="49"/>
      <c r="H287" s="50"/>
    </row>
    <row r="288" spans="1:8" ht="15.6" x14ac:dyDescent="0.3">
      <c r="A288" s="42" t="s">
        <v>888</v>
      </c>
      <c r="B288" s="43"/>
      <c r="C288" s="43"/>
      <c r="D288" s="43"/>
      <c r="E288" s="43"/>
      <c r="F288" s="43"/>
      <c r="G288" s="43"/>
      <c r="H288" s="44"/>
    </row>
    <row r="289" spans="1:8" ht="46.8" x14ac:dyDescent="0.3">
      <c r="A289" s="31" t="s">
        <v>170</v>
      </c>
      <c r="B289" s="31" t="s">
        <v>986</v>
      </c>
      <c r="C289" s="31" t="s">
        <v>589</v>
      </c>
      <c r="D289" s="31" t="s">
        <v>887</v>
      </c>
      <c r="E289" s="32" t="s">
        <v>886</v>
      </c>
      <c r="F289" s="33">
        <v>1000</v>
      </c>
      <c r="G289" s="31" t="s">
        <v>566</v>
      </c>
      <c r="H289" s="34">
        <v>45817</v>
      </c>
    </row>
    <row r="290" spans="1:8" ht="15.6" x14ac:dyDescent="0.3">
      <c r="A290" s="45" t="s">
        <v>931</v>
      </c>
      <c r="B290" s="46"/>
      <c r="C290" s="46"/>
      <c r="D290" s="46"/>
      <c r="E290" s="47"/>
      <c r="F290" s="48">
        <f>SUM(F289:F289)</f>
        <v>1000</v>
      </c>
      <c r="G290" s="49"/>
      <c r="H290" s="50"/>
    </row>
    <row r="291" spans="1:8" ht="15.6" x14ac:dyDescent="0.3">
      <c r="A291" s="42" t="s">
        <v>597</v>
      </c>
      <c r="B291" s="43"/>
      <c r="C291" s="43"/>
      <c r="D291" s="43"/>
      <c r="E291" s="43"/>
      <c r="F291" s="43"/>
      <c r="G291" s="43"/>
      <c r="H291" s="44"/>
    </row>
    <row r="292" spans="1:8" ht="62.4" x14ac:dyDescent="0.3">
      <c r="A292" s="31" t="s">
        <v>742</v>
      </c>
      <c r="B292" s="31" t="s">
        <v>597</v>
      </c>
      <c r="C292" s="31" t="s">
        <v>596</v>
      </c>
      <c r="D292" s="31" t="s">
        <v>740</v>
      </c>
      <c r="E292" s="32" t="s">
        <v>739</v>
      </c>
      <c r="F292" s="33">
        <v>500</v>
      </c>
      <c r="G292" s="31" t="s">
        <v>422</v>
      </c>
      <c r="H292" s="34">
        <v>45915</v>
      </c>
    </row>
    <row r="293" spans="1:8" ht="62.4" x14ac:dyDescent="0.3">
      <c r="A293" s="31" t="s">
        <v>741</v>
      </c>
      <c r="B293" s="31" t="s">
        <v>597</v>
      </c>
      <c r="C293" s="31" t="s">
        <v>596</v>
      </c>
      <c r="D293" s="31" t="s">
        <v>740</v>
      </c>
      <c r="E293" s="32" t="s">
        <v>739</v>
      </c>
      <c r="F293" s="33">
        <v>500</v>
      </c>
      <c r="G293" s="31" t="s">
        <v>566</v>
      </c>
      <c r="H293" s="34">
        <v>45951</v>
      </c>
    </row>
    <row r="294" spans="1:8" ht="93.6" x14ac:dyDescent="0.3">
      <c r="A294" s="31" t="s">
        <v>600</v>
      </c>
      <c r="B294" s="31" t="s">
        <v>597</v>
      </c>
      <c r="C294" s="31" t="s">
        <v>596</v>
      </c>
      <c r="D294" s="31" t="s">
        <v>595</v>
      </c>
      <c r="E294" s="32" t="s">
        <v>594</v>
      </c>
      <c r="F294" s="33">
        <v>400</v>
      </c>
      <c r="G294" s="31" t="s">
        <v>599</v>
      </c>
      <c r="H294" s="34">
        <v>46041</v>
      </c>
    </row>
    <row r="295" spans="1:8" ht="93.6" x14ac:dyDescent="0.3">
      <c r="A295" s="31" t="s">
        <v>598</v>
      </c>
      <c r="B295" s="31" t="s">
        <v>597</v>
      </c>
      <c r="C295" s="31" t="s">
        <v>596</v>
      </c>
      <c r="D295" s="31" t="s">
        <v>595</v>
      </c>
      <c r="E295" s="32" t="s">
        <v>594</v>
      </c>
      <c r="F295" s="33">
        <v>1500</v>
      </c>
      <c r="G295" s="31" t="s">
        <v>571</v>
      </c>
      <c r="H295" s="34">
        <v>46038</v>
      </c>
    </row>
    <row r="296" spans="1:8" ht="15.6" x14ac:dyDescent="0.3">
      <c r="A296" s="45" t="s">
        <v>931</v>
      </c>
      <c r="B296" s="46"/>
      <c r="C296" s="46"/>
      <c r="D296" s="46"/>
      <c r="E296" s="47"/>
      <c r="F296" s="48">
        <f>SUM(F292:F295)</f>
        <v>2900</v>
      </c>
      <c r="G296" s="49"/>
      <c r="H296" s="50"/>
    </row>
    <row r="297" spans="1:8" ht="15.6" x14ac:dyDescent="0.3">
      <c r="A297" s="42" t="s">
        <v>612</v>
      </c>
      <c r="B297" s="43"/>
      <c r="C297" s="43"/>
      <c r="D297" s="43"/>
      <c r="E297" s="43"/>
      <c r="F297" s="43"/>
      <c r="G297" s="43"/>
      <c r="H297" s="44"/>
    </row>
    <row r="298" spans="1:8" ht="93.6" x14ac:dyDescent="0.3">
      <c r="A298" s="31" t="s">
        <v>613</v>
      </c>
      <c r="B298" s="31" t="s">
        <v>612</v>
      </c>
      <c r="C298" s="31" t="s">
        <v>611</v>
      </c>
      <c r="D298" s="31" t="s">
        <v>610</v>
      </c>
      <c r="E298" s="32" t="s">
        <v>609</v>
      </c>
      <c r="F298" s="33">
        <v>2750</v>
      </c>
      <c r="G298" s="31" t="s">
        <v>608</v>
      </c>
      <c r="H298" s="34">
        <v>46038</v>
      </c>
    </row>
    <row r="299" spans="1:8" ht="15.6" x14ac:dyDescent="0.3">
      <c r="A299" s="45" t="s">
        <v>931</v>
      </c>
      <c r="B299" s="46"/>
      <c r="C299" s="46"/>
      <c r="D299" s="46"/>
      <c r="E299" s="47"/>
      <c r="F299" s="48">
        <f>SUM(F298:F298)</f>
        <v>2750</v>
      </c>
      <c r="G299" s="49"/>
      <c r="H299" s="50"/>
    </row>
    <row r="300" spans="1:8" ht="15.6" x14ac:dyDescent="0.3">
      <c r="A300" s="42" t="s">
        <v>527</v>
      </c>
      <c r="B300" s="43"/>
      <c r="C300" s="43"/>
      <c r="D300" s="43"/>
      <c r="E300" s="43"/>
      <c r="F300" s="43"/>
      <c r="G300" s="43"/>
      <c r="H300" s="44"/>
    </row>
    <row r="301" spans="1:8" ht="93.6" x14ac:dyDescent="0.3">
      <c r="A301" s="31" t="s">
        <v>528</v>
      </c>
      <c r="B301" s="31" t="s">
        <v>527</v>
      </c>
      <c r="C301" s="31" t="s">
        <v>560</v>
      </c>
      <c r="D301" s="31" t="s">
        <v>526</v>
      </c>
      <c r="E301" s="32" t="s">
        <v>525</v>
      </c>
      <c r="F301" s="33">
        <v>288.91000000000003</v>
      </c>
      <c r="G301" s="31" t="s">
        <v>524</v>
      </c>
      <c r="H301" s="34">
        <v>46056</v>
      </c>
    </row>
    <row r="302" spans="1:8" ht="15.6" x14ac:dyDescent="0.3">
      <c r="A302" s="45" t="s">
        <v>931</v>
      </c>
      <c r="B302" s="46"/>
      <c r="C302" s="46"/>
      <c r="D302" s="46"/>
      <c r="E302" s="47"/>
      <c r="F302" s="48">
        <f>SUM(F301:F301)</f>
        <v>288.91000000000003</v>
      </c>
      <c r="G302" s="49"/>
      <c r="H302" s="50"/>
    </row>
    <row r="303" spans="1:8" ht="15.6" x14ac:dyDescent="0.3">
      <c r="A303" s="42" t="s">
        <v>427</v>
      </c>
      <c r="B303" s="43"/>
      <c r="C303" s="43"/>
      <c r="D303" s="43"/>
      <c r="E303" s="43"/>
      <c r="F303" s="43"/>
      <c r="G303" s="43"/>
      <c r="H303" s="44"/>
    </row>
    <row r="304" spans="1:8" ht="46.8" x14ac:dyDescent="0.3">
      <c r="A304" s="31" t="s">
        <v>428</v>
      </c>
      <c r="B304" s="31" t="s">
        <v>427</v>
      </c>
      <c r="C304" s="31" t="s">
        <v>990</v>
      </c>
      <c r="D304" s="31" t="s">
        <v>991</v>
      </c>
      <c r="E304" s="32" t="s">
        <v>992</v>
      </c>
      <c r="F304" s="33">
        <v>481</v>
      </c>
      <c r="G304" s="31" t="s">
        <v>425</v>
      </c>
      <c r="H304" s="34">
        <v>46073</v>
      </c>
    </row>
    <row r="305" spans="1:8" ht="15.6" x14ac:dyDescent="0.3">
      <c r="A305" s="45" t="s">
        <v>931</v>
      </c>
      <c r="B305" s="46"/>
      <c r="C305" s="46"/>
      <c r="D305" s="46"/>
      <c r="E305" s="47"/>
      <c r="F305" s="48">
        <f>SUM(F304:F304)</f>
        <v>481</v>
      </c>
      <c r="G305" s="49"/>
      <c r="H305" s="50"/>
    </row>
    <row r="306" spans="1:8" ht="15.6" x14ac:dyDescent="0.3">
      <c r="A306" s="42" t="s">
        <v>993</v>
      </c>
      <c r="B306" s="43"/>
      <c r="C306" s="43"/>
      <c r="D306" s="43"/>
      <c r="E306" s="43"/>
      <c r="F306" s="43"/>
      <c r="G306" s="43"/>
      <c r="H306" s="44"/>
    </row>
    <row r="307" spans="1:8" ht="46.8" x14ac:dyDescent="0.3">
      <c r="A307" s="31" t="s">
        <v>583</v>
      </c>
      <c r="B307" s="31" t="s">
        <v>993</v>
      </c>
      <c r="C307" s="31" t="s">
        <v>560</v>
      </c>
      <c r="D307" s="31" t="s">
        <v>577</v>
      </c>
      <c r="E307" s="32" t="s">
        <v>582</v>
      </c>
      <c r="F307" s="33">
        <v>500</v>
      </c>
      <c r="G307" s="31" t="s">
        <v>425</v>
      </c>
      <c r="H307" s="34">
        <v>46042</v>
      </c>
    </row>
    <row r="308" spans="1:8" ht="46.8" x14ac:dyDescent="0.3">
      <c r="A308" s="31" t="s">
        <v>578</v>
      </c>
      <c r="B308" s="31" t="s">
        <v>993</v>
      </c>
      <c r="C308" s="31" t="s">
        <v>560</v>
      </c>
      <c r="D308" s="31" t="s">
        <v>577</v>
      </c>
      <c r="E308" s="32" t="s">
        <v>582</v>
      </c>
      <c r="F308" s="33">
        <v>300</v>
      </c>
      <c r="G308" s="31" t="s">
        <v>524</v>
      </c>
      <c r="H308" s="34">
        <v>46043</v>
      </c>
    </row>
    <row r="309" spans="1:8" ht="15.6" x14ac:dyDescent="0.3">
      <c r="A309" s="45" t="s">
        <v>931</v>
      </c>
      <c r="B309" s="46"/>
      <c r="C309" s="46"/>
      <c r="D309" s="46"/>
      <c r="E309" s="47"/>
      <c r="F309" s="48">
        <f>SUM(F307:F308)</f>
        <v>800</v>
      </c>
      <c r="G309" s="49"/>
      <c r="H309" s="50"/>
    </row>
    <row r="310" spans="1:8" ht="15.6" x14ac:dyDescent="0.3">
      <c r="A310" s="42" t="s">
        <v>549</v>
      </c>
      <c r="B310" s="43"/>
      <c r="C310" s="43"/>
      <c r="D310" s="43"/>
      <c r="E310" s="43"/>
      <c r="F310" s="43"/>
      <c r="G310" s="43"/>
      <c r="H310" s="44"/>
    </row>
    <row r="311" spans="1:8" ht="46.8" x14ac:dyDescent="0.3">
      <c r="A311" s="31" t="s">
        <v>551</v>
      </c>
      <c r="B311" s="31" t="s">
        <v>549</v>
      </c>
      <c r="C311" s="31" t="s">
        <v>548</v>
      </c>
      <c r="D311" s="31" t="s">
        <v>547</v>
      </c>
      <c r="E311" s="32" t="s">
        <v>546</v>
      </c>
      <c r="F311" s="33">
        <v>355</v>
      </c>
      <c r="G311" s="31" t="s">
        <v>425</v>
      </c>
      <c r="H311" s="34">
        <v>46050</v>
      </c>
    </row>
    <row r="312" spans="1:8" ht="46.8" x14ac:dyDescent="0.3">
      <c r="A312" s="31" t="s">
        <v>550</v>
      </c>
      <c r="B312" s="31" t="s">
        <v>549</v>
      </c>
      <c r="C312" s="31" t="s">
        <v>548</v>
      </c>
      <c r="D312" s="31" t="s">
        <v>547</v>
      </c>
      <c r="E312" s="32" t="s">
        <v>546</v>
      </c>
      <c r="F312" s="33">
        <v>355</v>
      </c>
      <c r="G312" s="31" t="s">
        <v>524</v>
      </c>
      <c r="H312" s="34">
        <v>46050</v>
      </c>
    </row>
    <row r="313" spans="1:8" ht="15.6" x14ac:dyDescent="0.3">
      <c r="A313" s="45" t="s">
        <v>931</v>
      </c>
      <c r="B313" s="46"/>
      <c r="C313" s="46"/>
      <c r="D313" s="46"/>
      <c r="E313" s="47"/>
      <c r="F313" s="48">
        <f>SUM(F311:F312)</f>
        <v>710</v>
      </c>
      <c r="G313" s="49"/>
      <c r="H313" s="50"/>
    </row>
    <row r="314" spans="1:8" ht="15.6" x14ac:dyDescent="0.3">
      <c r="A314" s="42" t="s">
        <v>664</v>
      </c>
      <c r="B314" s="43"/>
      <c r="C314" s="43"/>
      <c r="D314" s="43"/>
      <c r="E314" s="43"/>
      <c r="F314" s="43"/>
      <c r="G314" s="43"/>
      <c r="H314" s="44"/>
    </row>
    <row r="315" spans="1:8" ht="93.6" x14ac:dyDescent="0.3">
      <c r="A315" s="31" t="s">
        <v>374</v>
      </c>
      <c r="B315" s="31" t="s">
        <v>664</v>
      </c>
      <c r="C315" s="31" t="s">
        <v>663</v>
      </c>
      <c r="D315" s="31" t="s">
        <v>662</v>
      </c>
      <c r="E315" s="32" t="s">
        <v>661</v>
      </c>
      <c r="F315" s="33">
        <v>400</v>
      </c>
      <c r="G315" s="31" t="s">
        <v>435</v>
      </c>
      <c r="H315" s="34">
        <v>45976</v>
      </c>
    </row>
    <row r="316" spans="1:8" ht="15.6" x14ac:dyDescent="0.3">
      <c r="A316" s="45" t="s">
        <v>931</v>
      </c>
      <c r="B316" s="46"/>
      <c r="C316" s="46"/>
      <c r="D316" s="46"/>
      <c r="E316" s="47"/>
      <c r="F316" s="48">
        <f>SUM(F314:F315)</f>
        <v>400</v>
      </c>
      <c r="G316" s="49"/>
      <c r="H316" s="50"/>
    </row>
    <row r="317" spans="1:8" ht="15.6" x14ac:dyDescent="0.3">
      <c r="A317" s="42" t="s">
        <v>321</v>
      </c>
      <c r="B317" s="43"/>
      <c r="C317" s="43"/>
      <c r="D317" s="43"/>
      <c r="E317" s="43"/>
      <c r="F317" s="43"/>
      <c r="G317" s="43"/>
      <c r="H317" s="44"/>
    </row>
    <row r="318" spans="1:8" ht="78" x14ac:dyDescent="0.3">
      <c r="A318" s="31" t="s">
        <v>324</v>
      </c>
      <c r="B318" s="31" t="s">
        <v>321</v>
      </c>
      <c r="C318" s="31" t="s">
        <v>560</v>
      </c>
      <c r="D318" s="31" t="s">
        <v>452</v>
      </c>
      <c r="E318" s="32" t="s">
        <v>451</v>
      </c>
      <c r="F318" s="33">
        <v>250</v>
      </c>
      <c r="G318" s="31" t="s">
        <v>631</v>
      </c>
      <c r="H318" s="34">
        <v>45937</v>
      </c>
    </row>
    <row r="319" spans="1:8" ht="78" x14ac:dyDescent="0.3">
      <c r="A319" s="31" t="s">
        <v>453</v>
      </c>
      <c r="B319" s="31" t="s">
        <v>321</v>
      </c>
      <c r="C319" s="31" t="s">
        <v>560</v>
      </c>
      <c r="D319" s="31" t="s">
        <v>452</v>
      </c>
      <c r="E319" s="32" t="s">
        <v>451</v>
      </c>
      <c r="F319" s="33">
        <v>120</v>
      </c>
      <c r="G319" s="31" t="s">
        <v>450</v>
      </c>
      <c r="H319" s="34">
        <v>46066</v>
      </c>
    </row>
    <row r="320" spans="1:8" ht="15.6" x14ac:dyDescent="0.3">
      <c r="A320" s="45" t="s">
        <v>931</v>
      </c>
      <c r="B320" s="46"/>
      <c r="C320" s="46"/>
      <c r="D320" s="46"/>
      <c r="E320" s="47"/>
      <c r="F320" s="48">
        <f>SUM(F318:F319)</f>
        <v>370</v>
      </c>
      <c r="G320" s="49"/>
      <c r="H320" s="50"/>
    </row>
    <row r="321" spans="1:8" ht="15.6" x14ac:dyDescent="0.3">
      <c r="A321" s="42" t="s">
        <v>994</v>
      </c>
      <c r="B321" s="43"/>
      <c r="C321" s="43"/>
      <c r="D321" s="43"/>
      <c r="E321" s="43"/>
      <c r="F321" s="43"/>
      <c r="G321" s="43"/>
      <c r="H321" s="44"/>
    </row>
    <row r="322" spans="1:8" ht="78" x14ac:dyDescent="0.3">
      <c r="A322" s="31" t="s">
        <v>776</v>
      </c>
      <c r="B322" s="31" t="s">
        <v>994</v>
      </c>
      <c r="C322" s="31" t="s">
        <v>508</v>
      </c>
      <c r="D322" s="31" t="s">
        <v>995</v>
      </c>
      <c r="E322" s="32" t="s">
        <v>775</v>
      </c>
      <c r="F322" s="33">
        <v>300</v>
      </c>
      <c r="G322" s="31" t="s">
        <v>450</v>
      </c>
      <c r="H322" s="34">
        <v>45891</v>
      </c>
    </row>
    <row r="323" spans="1:8" ht="93.6" x14ac:dyDescent="0.3">
      <c r="A323" s="31" t="s">
        <v>773</v>
      </c>
      <c r="B323" s="31" t="s">
        <v>994</v>
      </c>
      <c r="C323" s="31" t="s">
        <v>508</v>
      </c>
      <c r="D323" s="31" t="s">
        <v>995</v>
      </c>
      <c r="E323" s="32" t="s">
        <v>772</v>
      </c>
      <c r="F323" s="33">
        <v>750</v>
      </c>
      <c r="G323" s="31" t="s">
        <v>506</v>
      </c>
      <c r="H323" s="34">
        <v>45897</v>
      </c>
    </row>
    <row r="324" spans="1:8" ht="93.6" x14ac:dyDescent="0.3">
      <c r="A324" s="31" t="s">
        <v>726</v>
      </c>
      <c r="B324" s="31" t="s">
        <v>994</v>
      </c>
      <c r="C324" s="31" t="s">
        <v>508</v>
      </c>
      <c r="D324" s="31" t="s">
        <v>995</v>
      </c>
      <c r="E324" s="32" t="s">
        <v>722</v>
      </c>
      <c r="F324" s="33">
        <v>300</v>
      </c>
      <c r="G324" s="31" t="s">
        <v>642</v>
      </c>
      <c r="H324" s="34">
        <v>45935</v>
      </c>
    </row>
    <row r="325" spans="1:8" ht="93.6" x14ac:dyDescent="0.3">
      <c r="A325" s="31" t="s">
        <v>725</v>
      </c>
      <c r="B325" s="31" t="s">
        <v>994</v>
      </c>
      <c r="C325" s="31" t="s">
        <v>508</v>
      </c>
      <c r="D325" s="31" t="s">
        <v>995</v>
      </c>
      <c r="E325" s="32" t="s">
        <v>722</v>
      </c>
      <c r="F325" s="33">
        <v>375</v>
      </c>
      <c r="G325" s="31" t="s">
        <v>631</v>
      </c>
      <c r="H325" s="34">
        <v>45940</v>
      </c>
    </row>
    <row r="326" spans="1:8" ht="93.6" x14ac:dyDescent="0.3">
      <c r="A326" s="31" t="s">
        <v>724</v>
      </c>
      <c r="B326" s="31" t="s">
        <v>994</v>
      </c>
      <c r="C326" s="31" t="s">
        <v>508</v>
      </c>
      <c r="D326" s="31" t="s">
        <v>995</v>
      </c>
      <c r="E326" s="32" t="s">
        <v>722</v>
      </c>
      <c r="F326" s="33">
        <v>100.4</v>
      </c>
      <c r="G326" s="31" t="s">
        <v>699</v>
      </c>
      <c r="H326" s="34">
        <v>45930</v>
      </c>
    </row>
    <row r="327" spans="1:8" ht="93.6" x14ac:dyDescent="0.3">
      <c r="A327" s="31" t="s">
        <v>723</v>
      </c>
      <c r="B327" s="31" t="s">
        <v>994</v>
      </c>
      <c r="C327" s="31" t="s">
        <v>508</v>
      </c>
      <c r="D327" s="31" t="s">
        <v>995</v>
      </c>
      <c r="E327" s="32" t="s">
        <v>722</v>
      </c>
      <c r="F327" s="33">
        <v>240.4</v>
      </c>
      <c r="G327" s="31" t="s">
        <v>721</v>
      </c>
      <c r="H327" s="34">
        <v>45932</v>
      </c>
    </row>
    <row r="328" spans="1:8" ht="78" x14ac:dyDescent="0.3">
      <c r="A328" s="31" t="s">
        <v>509</v>
      </c>
      <c r="B328" s="31" t="s">
        <v>994</v>
      </c>
      <c r="C328" s="31" t="s">
        <v>508</v>
      </c>
      <c r="D328" s="31" t="s">
        <v>995</v>
      </c>
      <c r="E328" s="32" t="s">
        <v>507</v>
      </c>
      <c r="F328" s="33">
        <v>352</v>
      </c>
      <c r="G328" s="31" t="s">
        <v>506</v>
      </c>
      <c r="H328" s="34">
        <v>46074</v>
      </c>
    </row>
    <row r="329" spans="1:8" ht="15.6" x14ac:dyDescent="0.3">
      <c r="A329" s="45" t="s">
        <v>931</v>
      </c>
      <c r="B329" s="46"/>
      <c r="C329" s="46"/>
      <c r="D329" s="46"/>
      <c r="E329" s="47"/>
      <c r="F329" s="48">
        <f>SUM(F322:F328)</f>
        <v>2417.8000000000002</v>
      </c>
      <c r="G329" s="49"/>
      <c r="H329" s="50"/>
    </row>
    <row r="330" spans="1:8" ht="15.6" x14ac:dyDescent="0.3">
      <c r="A330" s="42" t="s">
        <v>340</v>
      </c>
      <c r="B330" s="43"/>
      <c r="C330" s="43"/>
      <c r="D330" s="43"/>
      <c r="E330" s="43"/>
      <c r="F330" s="43"/>
      <c r="G330" s="43"/>
      <c r="H330" s="44"/>
    </row>
    <row r="331" spans="1:8" ht="93.6" x14ac:dyDescent="0.3">
      <c r="A331" s="31" t="s">
        <v>343</v>
      </c>
      <c r="B331" s="31" t="s">
        <v>340</v>
      </c>
      <c r="C331" s="31" t="s">
        <v>560</v>
      </c>
      <c r="D331" s="31" t="s">
        <v>615</v>
      </c>
      <c r="E331" s="32" t="s">
        <v>693</v>
      </c>
      <c r="F331" s="33">
        <v>300</v>
      </c>
      <c r="G331" s="31" t="s">
        <v>642</v>
      </c>
      <c r="H331" s="34">
        <v>45992</v>
      </c>
    </row>
    <row r="332" spans="1:8" ht="62.4" x14ac:dyDescent="0.3">
      <c r="A332" s="31" t="s">
        <v>617</v>
      </c>
      <c r="B332" s="31" t="s">
        <v>340</v>
      </c>
      <c r="C332" s="31" t="s">
        <v>560</v>
      </c>
      <c r="D332" s="31" t="s">
        <v>615</v>
      </c>
      <c r="E332" s="32" t="s">
        <v>614</v>
      </c>
      <c r="F332" s="33">
        <v>500</v>
      </c>
      <c r="G332" s="31" t="s">
        <v>457</v>
      </c>
      <c r="H332" s="34">
        <v>46035</v>
      </c>
    </row>
    <row r="333" spans="1:8" ht="15.6" x14ac:dyDescent="0.3">
      <c r="A333" s="45" t="s">
        <v>931</v>
      </c>
      <c r="B333" s="46"/>
      <c r="C333" s="46"/>
      <c r="D333" s="46"/>
      <c r="E333" s="47"/>
      <c r="F333" s="48">
        <f>SUM(F331:F332)</f>
        <v>800</v>
      </c>
      <c r="G333" s="49"/>
      <c r="H333" s="50"/>
    </row>
    <row r="334" spans="1:8" ht="15.6" x14ac:dyDescent="0.3">
      <c r="A334" s="42" t="s">
        <v>903</v>
      </c>
      <c r="B334" s="43"/>
      <c r="C334" s="43"/>
      <c r="D334" s="43"/>
      <c r="E334" s="43"/>
      <c r="F334" s="43"/>
      <c r="G334" s="43"/>
      <c r="H334" s="44"/>
    </row>
    <row r="335" spans="1:8" ht="62.4" x14ac:dyDescent="0.3">
      <c r="A335" s="31" t="s">
        <v>908</v>
      </c>
      <c r="B335" s="31" t="s">
        <v>903</v>
      </c>
      <c r="C335" s="31" t="s">
        <v>996</v>
      </c>
      <c r="D335" s="31" t="s">
        <v>902</v>
      </c>
      <c r="E335" s="32" t="s">
        <v>901</v>
      </c>
      <c r="F335" s="33">
        <v>500</v>
      </c>
      <c r="G335" s="31" t="s">
        <v>721</v>
      </c>
      <c r="H335" s="34">
        <v>45811</v>
      </c>
    </row>
    <row r="336" spans="1:8" ht="62.4" x14ac:dyDescent="0.3">
      <c r="A336" s="31" t="s">
        <v>907</v>
      </c>
      <c r="B336" s="31" t="s">
        <v>903</v>
      </c>
      <c r="C336" s="31" t="s">
        <v>996</v>
      </c>
      <c r="D336" s="31" t="s">
        <v>902</v>
      </c>
      <c r="E336" s="32" t="s">
        <v>901</v>
      </c>
      <c r="F336" s="33">
        <v>500</v>
      </c>
      <c r="G336" s="31" t="s">
        <v>699</v>
      </c>
      <c r="H336" s="34">
        <v>45811</v>
      </c>
    </row>
    <row r="337" spans="1:8" ht="62.4" x14ac:dyDescent="0.3">
      <c r="A337" s="31" t="s">
        <v>906</v>
      </c>
      <c r="B337" s="31" t="s">
        <v>903</v>
      </c>
      <c r="C337" s="31" t="s">
        <v>996</v>
      </c>
      <c r="D337" s="31" t="s">
        <v>902</v>
      </c>
      <c r="E337" s="32" t="s">
        <v>901</v>
      </c>
      <c r="F337" s="33">
        <v>500</v>
      </c>
      <c r="G337" s="31" t="s">
        <v>441</v>
      </c>
      <c r="H337" s="34">
        <v>45817</v>
      </c>
    </row>
    <row r="338" spans="1:8" ht="62.4" x14ac:dyDescent="0.3">
      <c r="A338" s="31" t="s">
        <v>905</v>
      </c>
      <c r="B338" s="31" t="s">
        <v>903</v>
      </c>
      <c r="C338" s="31" t="s">
        <v>996</v>
      </c>
      <c r="D338" s="31" t="s">
        <v>902</v>
      </c>
      <c r="E338" s="32" t="s">
        <v>901</v>
      </c>
      <c r="F338" s="33">
        <v>500</v>
      </c>
      <c r="G338" s="31" t="s">
        <v>631</v>
      </c>
      <c r="H338" s="34">
        <v>45810</v>
      </c>
    </row>
    <row r="339" spans="1:8" ht="62.4" x14ac:dyDescent="0.3">
      <c r="A339" s="31" t="s">
        <v>904</v>
      </c>
      <c r="B339" s="31" t="s">
        <v>903</v>
      </c>
      <c r="C339" s="31" t="s">
        <v>996</v>
      </c>
      <c r="D339" s="31" t="s">
        <v>902</v>
      </c>
      <c r="E339" s="32" t="s">
        <v>901</v>
      </c>
      <c r="F339" s="33">
        <v>250</v>
      </c>
      <c r="G339" s="31" t="s">
        <v>557</v>
      </c>
      <c r="H339" s="34">
        <v>45815</v>
      </c>
    </row>
    <row r="340" spans="1:8" ht="15.6" x14ac:dyDescent="0.3">
      <c r="A340" s="45" t="s">
        <v>931</v>
      </c>
      <c r="B340" s="46"/>
      <c r="C340" s="46"/>
      <c r="D340" s="46"/>
      <c r="E340" s="47"/>
      <c r="F340" s="48">
        <f>SUM(F335:F339)</f>
        <v>2250</v>
      </c>
      <c r="G340" s="49"/>
      <c r="H340" s="50"/>
    </row>
    <row r="341" spans="1:8" ht="15.6" x14ac:dyDescent="0.3">
      <c r="A341" s="42" t="s">
        <v>731</v>
      </c>
      <c r="B341" s="43"/>
      <c r="C341" s="43"/>
      <c r="D341" s="43"/>
      <c r="E341" s="43"/>
      <c r="F341" s="43"/>
      <c r="G341" s="43"/>
      <c r="H341" s="44"/>
    </row>
    <row r="342" spans="1:8" ht="62.4" x14ac:dyDescent="0.3">
      <c r="A342" s="31" t="s">
        <v>733</v>
      </c>
      <c r="B342" s="31" t="s">
        <v>731</v>
      </c>
      <c r="C342" s="31" t="s">
        <v>730</v>
      </c>
      <c r="D342" s="31" t="s">
        <v>729</v>
      </c>
      <c r="E342" s="32" t="s">
        <v>728</v>
      </c>
      <c r="F342" s="33">
        <v>500</v>
      </c>
      <c r="G342" s="31" t="s">
        <v>699</v>
      </c>
      <c r="H342" s="34">
        <v>45929</v>
      </c>
    </row>
    <row r="343" spans="1:8" ht="62.4" x14ac:dyDescent="0.3">
      <c r="A343" s="31" t="s">
        <v>732</v>
      </c>
      <c r="B343" s="31" t="s">
        <v>731</v>
      </c>
      <c r="C343" s="31" t="s">
        <v>730</v>
      </c>
      <c r="D343" s="31" t="s">
        <v>729</v>
      </c>
      <c r="E343" s="32" t="s">
        <v>728</v>
      </c>
      <c r="F343" s="33">
        <v>250</v>
      </c>
      <c r="G343" s="31" t="s">
        <v>441</v>
      </c>
      <c r="H343" s="34">
        <v>45939</v>
      </c>
    </row>
    <row r="344" spans="1:8" ht="15.6" x14ac:dyDescent="0.3">
      <c r="A344" s="45" t="s">
        <v>931</v>
      </c>
      <c r="B344" s="46"/>
      <c r="C344" s="46"/>
      <c r="D344" s="46"/>
      <c r="E344" s="47"/>
      <c r="F344" s="48">
        <f>SUM(F342:F343)</f>
        <v>750</v>
      </c>
      <c r="G344" s="49"/>
      <c r="H344" s="50"/>
    </row>
    <row r="345" spans="1:8" ht="15.6" x14ac:dyDescent="0.3">
      <c r="A345" s="42" t="s">
        <v>671</v>
      </c>
      <c r="B345" s="43"/>
      <c r="C345" s="43"/>
      <c r="D345" s="43"/>
      <c r="E345" s="43"/>
      <c r="F345" s="43"/>
      <c r="G345" s="43"/>
      <c r="H345" s="44"/>
    </row>
    <row r="346" spans="1:8" ht="46.8" x14ac:dyDescent="0.3">
      <c r="A346" s="31" t="s">
        <v>362</v>
      </c>
      <c r="B346" s="31" t="s">
        <v>671</v>
      </c>
      <c r="C346" s="31" t="s">
        <v>672</v>
      </c>
      <c r="D346" s="31" t="s">
        <v>671</v>
      </c>
      <c r="E346" s="32" t="s">
        <v>670</v>
      </c>
      <c r="F346" s="33">
        <v>550</v>
      </c>
      <c r="G346" s="31" t="s">
        <v>483</v>
      </c>
      <c r="H346" s="34">
        <v>45972</v>
      </c>
    </row>
    <row r="347" spans="1:8" ht="15.6" x14ac:dyDescent="0.3">
      <c r="A347" s="45" t="s">
        <v>931</v>
      </c>
      <c r="B347" s="46"/>
      <c r="C347" s="46"/>
      <c r="D347" s="46"/>
      <c r="E347" s="47"/>
      <c r="F347" s="48">
        <f>SUM(F346:F346)</f>
        <v>550</v>
      </c>
      <c r="G347" s="49"/>
      <c r="H347" s="50"/>
    </row>
    <row r="348" spans="1:8" ht="15.6" x14ac:dyDescent="0.3">
      <c r="A348" s="42" t="s">
        <v>932</v>
      </c>
      <c r="B348" s="43"/>
      <c r="C348" s="43"/>
      <c r="D348" s="43"/>
      <c r="E348" s="43"/>
      <c r="F348" s="43"/>
      <c r="G348" s="43"/>
      <c r="H348" s="44"/>
    </row>
    <row r="349" spans="1:8" ht="93.6" x14ac:dyDescent="0.3">
      <c r="A349" s="31" t="s">
        <v>922</v>
      </c>
      <c r="B349" s="31" t="s">
        <v>512</v>
      </c>
      <c r="C349" s="31" t="s">
        <v>511</v>
      </c>
      <c r="D349" s="31" t="s">
        <v>876</v>
      </c>
      <c r="E349" s="32" t="s">
        <v>579</v>
      </c>
      <c r="F349" s="33">
        <v>500</v>
      </c>
      <c r="G349" s="31" t="s">
        <v>457</v>
      </c>
      <c r="H349" s="34">
        <v>45806</v>
      </c>
    </row>
    <row r="350" spans="1:8" ht="93.6" x14ac:dyDescent="0.3">
      <c r="A350" s="31" t="s">
        <v>921</v>
      </c>
      <c r="B350" s="31" t="s">
        <v>512</v>
      </c>
      <c r="C350" s="31" t="s">
        <v>511</v>
      </c>
      <c r="D350" s="31" t="s">
        <v>876</v>
      </c>
      <c r="E350" s="32" t="s">
        <v>579</v>
      </c>
      <c r="F350" s="33">
        <v>500</v>
      </c>
      <c r="G350" s="31" t="s">
        <v>599</v>
      </c>
      <c r="H350" s="34">
        <v>45804</v>
      </c>
    </row>
    <row r="351" spans="1:8" ht="93.6" x14ac:dyDescent="0.3">
      <c r="A351" s="31" t="s">
        <v>920</v>
      </c>
      <c r="B351" s="31" t="s">
        <v>512</v>
      </c>
      <c r="C351" s="31" t="s">
        <v>511</v>
      </c>
      <c r="D351" s="31" t="s">
        <v>876</v>
      </c>
      <c r="E351" s="32" t="s">
        <v>579</v>
      </c>
      <c r="F351" s="33">
        <v>600</v>
      </c>
      <c r="G351" s="31" t="s">
        <v>518</v>
      </c>
      <c r="H351" s="34">
        <v>45804</v>
      </c>
    </row>
    <row r="352" spans="1:8" ht="93.6" x14ac:dyDescent="0.3">
      <c r="A352" s="31" t="s">
        <v>919</v>
      </c>
      <c r="B352" s="31" t="s">
        <v>512</v>
      </c>
      <c r="C352" s="31" t="s">
        <v>511</v>
      </c>
      <c r="D352" s="31" t="s">
        <v>876</v>
      </c>
      <c r="E352" s="32" t="s">
        <v>579</v>
      </c>
      <c r="F352" s="33">
        <v>500</v>
      </c>
      <c r="G352" s="31" t="s">
        <v>557</v>
      </c>
      <c r="H352" s="34">
        <v>45815</v>
      </c>
    </row>
    <row r="353" spans="1:8" ht="93.6" x14ac:dyDescent="0.3">
      <c r="A353" s="31" t="s">
        <v>918</v>
      </c>
      <c r="B353" s="31" t="s">
        <v>512</v>
      </c>
      <c r="C353" s="31" t="s">
        <v>511</v>
      </c>
      <c r="D353" s="31" t="s">
        <v>876</v>
      </c>
      <c r="E353" s="32" t="s">
        <v>579</v>
      </c>
      <c r="F353" s="33">
        <v>150</v>
      </c>
      <c r="G353" s="31" t="s">
        <v>462</v>
      </c>
      <c r="H353" s="34">
        <v>45814</v>
      </c>
    </row>
    <row r="354" spans="1:8" ht="93.6" x14ac:dyDescent="0.3">
      <c r="A354" s="31" t="s">
        <v>917</v>
      </c>
      <c r="B354" s="31" t="s">
        <v>512</v>
      </c>
      <c r="C354" s="31" t="s">
        <v>511</v>
      </c>
      <c r="D354" s="31" t="s">
        <v>876</v>
      </c>
      <c r="E354" s="32" t="s">
        <v>579</v>
      </c>
      <c r="F354" s="33">
        <v>300</v>
      </c>
      <c r="G354" s="31" t="s">
        <v>422</v>
      </c>
      <c r="H354" s="34">
        <v>45807</v>
      </c>
    </row>
    <row r="355" spans="1:8" ht="93.6" x14ac:dyDescent="0.3">
      <c r="A355" s="31" t="s">
        <v>916</v>
      </c>
      <c r="B355" s="31" t="s">
        <v>512</v>
      </c>
      <c r="C355" s="31" t="s">
        <v>511</v>
      </c>
      <c r="D355" s="31" t="s">
        <v>876</v>
      </c>
      <c r="E355" s="32" t="s">
        <v>579</v>
      </c>
      <c r="F355" s="33">
        <v>500</v>
      </c>
      <c r="G355" s="31" t="s">
        <v>435</v>
      </c>
      <c r="H355" s="34">
        <v>45804</v>
      </c>
    </row>
    <row r="356" spans="1:8" ht="93.6" x14ac:dyDescent="0.3">
      <c r="A356" s="31" t="s">
        <v>915</v>
      </c>
      <c r="B356" s="31" t="s">
        <v>512</v>
      </c>
      <c r="C356" s="31" t="s">
        <v>511</v>
      </c>
      <c r="D356" s="31" t="s">
        <v>876</v>
      </c>
      <c r="E356" s="32" t="s">
        <v>579</v>
      </c>
      <c r="F356" s="33">
        <v>300</v>
      </c>
      <c r="G356" s="31" t="s">
        <v>642</v>
      </c>
      <c r="H356" s="34">
        <v>45806</v>
      </c>
    </row>
    <row r="357" spans="1:8" ht="93.6" x14ac:dyDescent="0.3">
      <c r="A357" s="31" t="s">
        <v>909</v>
      </c>
      <c r="B357" s="31" t="s">
        <v>512</v>
      </c>
      <c r="C357" s="31" t="s">
        <v>511</v>
      </c>
      <c r="D357" s="31" t="s">
        <v>876</v>
      </c>
      <c r="E357" s="32" t="s">
        <v>579</v>
      </c>
      <c r="F357" s="33">
        <v>500</v>
      </c>
      <c r="G357" s="31" t="s">
        <v>566</v>
      </c>
      <c r="H357" s="34">
        <v>45806</v>
      </c>
    </row>
    <row r="358" spans="1:8" ht="93.6" x14ac:dyDescent="0.3">
      <c r="A358" s="31" t="s">
        <v>896</v>
      </c>
      <c r="B358" s="31" t="s">
        <v>512</v>
      </c>
      <c r="C358" s="31" t="s">
        <v>511</v>
      </c>
      <c r="D358" s="31" t="s">
        <v>876</v>
      </c>
      <c r="E358" s="32" t="s">
        <v>579</v>
      </c>
      <c r="F358" s="33">
        <v>500</v>
      </c>
      <c r="G358" s="31" t="s">
        <v>506</v>
      </c>
      <c r="H358" s="34">
        <v>45812</v>
      </c>
    </row>
    <row r="359" spans="1:8" ht="93.6" x14ac:dyDescent="0.3">
      <c r="A359" s="31" t="s">
        <v>889</v>
      </c>
      <c r="B359" s="31" t="s">
        <v>512</v>
      </c>
      <c r="C359" s="31" t="s">
        <v>511</v>
      </c>
      <c r="D359" s="31" t="s">
        <v>876</v>
      </c>
      <c r="E359" s="32" t="s">
        <v>579</v>
      </c>
      <c r="F359" s="33">
        <v>300</v>
      </c>
      <c r="G359" s="31" t="s">
        <v>450</v>
      </c>
      <c r="H359" s="34">
        <v>45818</v>
      </c>
    </row>
    <row r="360" spans="1:8" ht="93.6" x14ac:dyDescent="0.3">
      <c r="A360" s="31" t="s">
        <v>878</v>
      </c>
      <c r="B360" s="31" t="s">
        <v>512</v>
      </c>
      <c r="C360" s="31" t="s">
        <v>511</v>
      </c>
      <c r="D360" s="31" t="s">
        <v>876</v>
      </c>
      <c r="E360" s="32" t="s">
        <v>875</v>
      </c>
      <c r="F360" s="33">
        <v>100</v>
      </c>
      <c r="G360" s="31" t="s">
        <v>462</v>
      </c>
      <c r="H360" s="34">
        <v>45824</v>
      </c>
    </row>
    <row r="361" spans="1:8" ht="93.6" x14ac:dyDescent="0.3">
      <c r="A361" s="31" t="s">
        <v>877</v>
      </c>
      <c r="B361" s="31" t="s">
        <v>512</v>
      </c>
      <c r="C361" s="31" t="s">
        <v>511</v>
      </c>
      <c r="D361" s="31" t="s">
        <v>876</v>
      </c>
      <c r="E361" s="32" t="s">
        <v>875</v>
      </c>
      <c r="F361" s="33">
        <v>100</v>
      </c>
      <c r="G361" s="31" t="s">
        <v>483</v>
      </c>
      <c r="H361" s="34">
        <v>45824</v>
      </c>
    </row>
    <row r="362" spans="1:8" ht="15.6" x14ac:dyDescent="0.3">
      <c r="A362" s="45" t="s">
        <v>931</v>
      </c>
      <c r="B362" s="46"/>
      <c r="C362" s="46"/>
      <c r="D362" s="46"/>
      <c r="E362" s="47"/>
      <c r="F362" s="48">
        <f>SUM(F349:F361)</f>
        <v>4850</v>
      </c>
      <c r="G362" s="49"/>
      <c r="H362" s="50"/>
    </row>
    <row r="363" spans="1:8" ht="15.6" x14ac:dyDescent="0.3">
      <c r="A363" s="42" t="s">
        <v>933</v>
      </c>
      <c r="B363" s="43"/>
      <c r="C363" s="43"/>
      <c r="D363" s="43"/>
      <c r="E363" s="43"/>
      <c r="F363" s="43"/>
      <c r="G363" s="43"/>
      <c r="H363" s="44"/>
    </row>
    <row r="364" spans="1:8" ht="93.6" x14ac:dyDescent="0.3">
      <c r="A364" s="31" t="s">
        <v>720</v>
      </c>
      <c r="B364" s="31" t="s">
        <v>512</v>
      </c>
      <c r="C364" s="31" t="s">
        <v>511</v>
      </c>
      <c r="D364" s="31" t="s">
        <v>580</v>
      </c>
      <c r="E364" s="32" t="s">
        <v>579</v>
      </c>
      <c r="F364" s="33">
        <v>500</v>
      </c>
      <c r="G364" s="31" t="s">
        <v>642</v>
      </c>
      <c r="H364" s="34">
        <v>45935</v>
      </c>
    </row>
    <row r="365" spans="1:8" ht="93.6" x14ac:dyDescent="0.3">
      <c r="A365" s="31" t="s">
        <v>692</v>
      </c>
      <c r="B365" s="31" t="s">
        <v>512</v>
      </c>
      <c r="C365" s="31" t="s">
        <v>511</v>
      </c>
      <c r="D365" s="31" t="s">
        <v>580</v>
      </c>
      <c r="E365" s="32" t="s">
        <v>579</v>
      </c>
      <c r="F365" s="33">
        <v>500</v>
      </c>
      <c r="G365" s="31" t="s">
        <v>457</v>
      </c>
      <c r="H365" s="34">
        <v>45966</v>
      </c>
    </row>
    <row r="366" spans="1:8" ht="93.6" x14ac:dyDescent="0.3">
      <c r="A366" s="31" t="s">
        <v>690</v>
      </c>
      <c r="B366" s="31" t="s">
        <v>512</v>
      </c>
      <c r="C366" s="31" t="s">
        <v>511</v>
      </c>
      <c r="D366" s="31" t="s">
        <v>580</v>
      </c>
      <c r="E366" s="32" t="s">
        <v>579</v>
      </c>
      <c r="F366" s="33">
        <v>150</v>
      </c>
      <c r="G366" s="31" t="s">
        <v>462</v>
      </c>
      <c r="H366" s="34">
        <v>45967</v>
      </c>
    </row>
    <row r="367" spans="1:8" ht="93.6" x14ac:dyDescent="0.3">
      <c r="A367" s="31" t="s">
        <v>677</v>
      </c>
      <c r="B367" s="31" t="s">
        <v>512</v>
      </c>
      <c r="C367" s="31" t="s">
        <v>511</v>
      </c>
      <c r="D367" s="31" t="s">
        <v>580</v>
      </c>
      <c r="E367" s="32" t="s">
        <v>579</v>
      </c>
      <c r="F367" s="33">
        <v>200</v>
      </c>
      <c r="G367" s="31" t="s">
        <v>450</v>
      </c>
      <c r="H367" s="34">
        <v>45971</v>
      </c>
    </row>
    <row r="368" spans="1:8" ht="78" x14ac:dyDescent="0.3">
      <c r="A368" s="31" t="s">
        <v>603</v>
      </c>
      <c r="B368" s="31" t="s">
        <v>512</v>
      </c>
      <c r="C368" s="31" t="s">
        <v>511</v>
      </c>
      <c r="D368" s="31" t="s">
        <v>580</v>
      </c>
      <c r="E368" s="32" t="s">
        <v>602</v>
      </c>
      <c r="F368" s="33">
        <v>709</v>
      </c>
      <c r="G368" s="31" t="s">
        <v>601</v>
      </c>
      <c r="H368" s="34">
        <v>46041</v>
      </c>
    </row>
    <row r="369" spans="1:8" ht="93.6" x14ac:dyDescent="0.3">
      <c r="A369" s="31" t="s">
        <v>584</v>
      </c>
      <c r="B369" s="31" t="s">
        <v>512</v>
      </c>
      <c r="C369" s="31" t="s">
        <v>511</v>
      </c>
      <c r="D369" s="31" t="s">
        <v>580</v>
      </c>
      <c r="E369" s="32" t="s">
        <v>579</v>
      </c>
      <c r="F369" s="33">
        <v>300</v>
      </c>
      <c r="G369" s="31" t="s">
        <v>457</v>
      </c>
      <c r="H369" s="34">
        <v>46042</v>
      </c>
    </row>
    <row r="370" spans="1:8" ht="93.6" x14ac:dyDescent="0.3">
      <c r="A370" s="31" t="s">
        <v>581</v>
      </c>
      <c r="B370" s="31" t="s">
        <v>512</v>
      </c>
      <c r="C370" s="31" t="s">
        <v>511</v>
      </c>
      <c r="D370" s="31" t="s">
        <v>580</v>
      </c>
      <c r="E370" s="32" t="s">
        <v>579</v>
      </c>
      <c r="F370" s="33">
        <v>400</v>
      </c>
      <c r="G370" s="31" t="s">
        <v>524</v>
      </c>
      <c r="H370" s="34">
        <v>46052</v>
      </c>
    </row>
    <row r="371" spans="1:8" ht="93.6" x14ac:dyDescent="0.3">
      <c r="A371" s="31" t="s">
        <v>513</v>
      </c>
      <c r="B371" s="31" t="s">
        <v>512</v>
      </c>
      <c r="C371" s="31" t="s">
        <v>511</v>
      </c>
      <c r="D371" s="31" t="s">
        <v>580</v>
      </c>
      <c r="E371" s="32" t="s">
        <v>510</v>
      </c>
      <c r="F371" s="33">
        <v>1000</v>
      </c>
      <c r="G371" s="31" t="s">
        <v>476</v>
      </c>
      <c r="H371" s="34">
        <v>46057</v>
      </c>
    </row>
    <row r="372" spans="1:8" ht="15.6" x14ac:dyDescent="0.3">
      <c r="A372" s="45" t="s">
        <v>931</v>
      </c>
      <c r="B372" s="46"/>
      <c r="C372" s="46"/>
      <c r="D372" s="46"/>
      <c r="E372" s="47"/>
      <c r="F372" s="48">
        <f>SUM(F364:F371)</f>
        <v>3759</v>
      </c>
      <c r="G372" s="49"/>
      <c r="H372" s="50"/>
    </row>
    <row r="373" spans="1:8" ht="15.6" x14ac:dyDescent="0.3">
      <c r="A373" s="42" t="s">
        <v>802</v>
      </c>
      <c r="B373" s="43"/>
      <c r="C373" s="43"/>
      <c r="D373" s="43"/>
      <c r="E373" s="43"/>
      <c r="F373" s="43"/>
      <c r="G373" s="43"/>
      <c r="H373" s="44"/>
    </row>
    <row r="374" spans="1:8" ht="46.8" x14ac:dyDescent="0.3">
      <c r="A374" s="31" t="s">
        <v>807</v>
      </c>
      <c r="B374" s="31" t="s">
        <v>802</v>
      </c>
      <c r="C374" s="31" t="s">
        <v>560</v>
      </c>
      <c r="D374" s="31" t="s">
        <v>804</v>
      </c>
      <c r="E374" s="32" t="s">
        <v>806</v>
      </c>
      <c r="F374" s="33">
        <v>100</v>
      </c>
      <c r="G374" s="31" t="s">
        <v>441</v>
      </c>
      <c r="H374" s="34">
        <v>45887</v>
      </c>
    </row>
    <row r="375" spans="1:8" ht="46.8" x14ac:dyDescent="0.3">
      <c r="A375" s="31" t="s">
        <v>805</v>
      </c>
      <c r="B375" s="31" t="s">
        <v>802</v>
      </c>
      <c r="C375" s="31" t="s">
        <v>560</v>
      </c>
      <c r="D375" s="31" t="s">
        <v>804</v>
      </c>
      <c r="E375" s="32" t="s">
        <v>803</v>
      </c>
      <c r="F375" s="33">
        <v>200</v>
      </c>
      <c r="G375" s="31" t="s">
        <v>557</v>
      </c>
      <c r="H375" s="34">
        <v>45876</v>
      </c>
    </row>
    <row r="376" spans="1:8" ht="78" x14ac:dyDescent="0.3">
      <c r="A376" s="31" t="s">
        <v>243</v>
      </c>
      <c r="B376" s="31" t="s">
        <v>802</v>
      </c>
      <c r="C376" s="31" t="s">
        <v>560</v>
      </c>
      <c r="D376" s="31" t="s">
        <v>801</v>
      </c>
      <c r="E376" s="32" t="s">
        <v>800</v>
      </c>
      <c r="F376" s="33">
        <v>200</v>
      </c>
      <c r="G376" s="31" t="s">
        <v>435</v>
      </c>
      <c r="H376" s="34">
        <v>45896</v>
      </c>
    </row>
    <row r="377" spans="1:8" ht="15.6" x14ac:dyDescent="0.3">
      <c r="A377" s="45" t="s">
        <v>931</v>
      </c>
      <c r="B377" s="46"/>
      <c r="C377" s="46"/>
      <c r="D377" s="46"/>
      <c r="E377" s="47"/>
      <c r="F377" s="48">
        <f>SUM(F374:F376)</f>
        <v>500</v>
      </c>
      <c r="G377" s="49"/>
      <c r="H377" s="50"/>
    </row>
    <row r="378" spans="1:8" ht="15.6" x14ac:dyDescent="0.3">
      <c r="A378" s="42" t="s">
        <v>900</v>
      </c>
      <c r="B378" s="43"/>
      <c r="C378" s="43"/>
      <c r="D378" s="43"/>
      <c r="E378" s="43"/>
      <c r="F378" s="43"/>
      <c r="G378" s="43"/>
      <c r="H378" s="44"/>
    </row>
    <row r="379" spans="1:8" ht="15.6" x14ac:dyDescent="0.3">
      <c r="A379" s="31" t="s">
        <v>166</v>
      </c>
      <c r="B379" s="31" t="s">
        <v>900</v>
      </c>
      <c r="C379" s="31" t="s">
        <v>899</v>
      </c>
      <c r="D379" s="31" t="s">
        <v>898</v>
      </c>
      <c r="E379" s="32" t="s">
        <v>897</v>
      </c>
      <c r="F379" s="33">
        <v>250</v>
      </c>
      <c r="G379" s="31" t="s">
        <v>506</v>
      </c>
      <c r="H379" s="34">
        <v>45812</v>
      </c>
    </row>
    <row r="380" spans="1:8" ht="15.6" x14ac:dyDescent="0.3">
      <c r="A380" s="45" t="s">
        <v>931</v>
      </c>
      <c r="B380" s="46"/>
      <c r="C380" s="46"/>
      <c r="D380" s="46"/>
      <c r="E380" s="47"/>
      <c r="F380" s="48">
        <f>SUM(F379:F379)</f>
        <v>250</v>
      </c>
      <c r="G380" s="49"/>
      <c r="H380" s="50"/>
    </row>
    <row r="381" spans="1:8" ht="15.6" x14ac:dyDescent="0.3">
      <c r="A381" s="42" t="s">
        <v>646</v>
      </c>
      <c r="B381" s="43"/>
      <c r="C381" s="43"/>
      <c r="D381" s="43"/>
      <c r="E381" s="43"/>
      <c r="F381" s="43"/>
      <c r="G381" s="43"/>
      <c r="H381" s="44"/>
    </row>
    <row r="382" spans="1:8" ht="62.4" x14ac:dyDescent="0.3">
      <c r="A382" s="31" t="s">
        <v>689</v>
      </c>
      <c r="B382" s="31" t="s">
        <v>646</v>
      </c>
      <c r="C382" s="31" t="s">
        <v>645</v>
      </c>
      <c r="D382" s="31" t="s">
        <v>349</v>
      </c>
      <c r="E382" s="32" t="s">
        <v>644</v>
      </c>
      <c r="F382" s="33">
        <v>400</v>
      </c>
      <c r="G382" s="31" t="s">
        <v>518</v>
      </c>
      <c r="H382" s="34">
        <v>45967</v>
      </c>
    </row>
    <row r="383" spans="1:8" ht="62.4" x14ac:dyDescent="0.3">
      <c r="A383" s="31" t="s">
        <v>669</v>
      </c>
      <c r="B383" s="31" t="s">
        <v>646</v>
      </c>
      <c r="C383" s="31" t="s">
        <v>645</v>
      </c>
      <c r="D383" s="31" t="s">
        <v>349</v>
      </c>
      <c r="E383" s="32" t="s">
        <v>644</v>
      </c>
      <c r="F383" s="33">
        <v>400</v>
      </c>
      <c r="G383" s="31" t="s">
        <v>506</v>
      </c>
      <c r="H383" s="34">
        <v>45972</v>
      </c>
    </row>
    <row r="384" spans="1:8" ht="62.4" x14ac:dyDescent="0.3">
      <c r="A384" s="31" t="s">
        <v>647</v>
      </c>
      <c r="B384" s="31" t="s">
        <v>646</v>
      </c>
      <c r="C384" s="31" t="s">
        <v>645</v>
      </c>
      <c r="D384" s="31" t="s">
        <v>349</v>
      </c>
      <c r="E384" s="32" t="s">
        <v>644</v>
      </c>
      <c r="F384" s="33">
        <v>200</v>
      </c>
      <c r="G384" s="31" t="s">
        <v>557</v>
      </c>
      <c r="H384" s="34">
        <v>45996</v>
      </c>
    </row>
    <row r="385" spans="1:8" ht="15.6" x14ac:dyDescent="0.3">
      <c r="A385" s="45" t="s">
        <v>931</v>
      </c>
      <c r="B385" s="46"/>
      <c r="C385" s="46"/>
      <c r="D385" s="46"/>
      <c r="E385" s="47"/>
      <c r="F385" s="48">
        <f>SUM(F382:F384)</f>
        <v>1000</v>
      </c>
      <c r="G385" s="49"/>
      <c r="H385" s="50"/>
    </row>
    <row r="386" spans="1:8" ht="15.6" x14ac:dyDescent="0.3">
      <c r="A386" s="42" t="s">
        <v>681</v>
      </c>
      <c r="B386" s="43"/>
      <c r="C386" s="43"/>
      <c r="D386" s="43"/>
      <c r="E386" s="43"/>
      <c r="F386" s="43"/>
      <c r="G386" s="43"/>
      <c r="H386" s="44"/>
    </row>
    <row r="387" spans="1:8" ht="93.6" x14ac:dyDescent="0.3">
      <c r="A387" s="31" t="s">
        <v>684</v>
      </c>
      <c r="B387" s="31" t="s">
        <v>681</v>
      </c>
      <c r="C387" s="31" t="s">
        <v>680</v>
      </c>
      <c r="D387" s="31" t="s">
        <v>679</v>
      </c>
      <c r="E387" s="32" t="s">
        <v>678</v>
      </c>
      <c r="F387" s="33">
        <v>250</v>
      </c>
      <c r="G387" s="31" t="s">
        <v>524</v>
      </c>
      <c r="H387" s="34">
        <v>45969</v>
      </c>
    </row>
    <row r="388" spans="1:8" ht="93.6" x14ac:dyDescent="0.3">
      <c r="A388" s="31" t="s">
        <v>683</v>
      </c>
      <c r="B388" s="31" t="s">
        <v>681</v>
      </c>
      <c r="C388" s="31" t="s">
        <v>680</v>
      </c>
      <c r="D388" s="31" t="s">
        <v>679</v>
      </c>
      <c r="E388" s="32" t="s">
        <v>678</v>
      </c>
      <c r="F388" s="33">
        <v>206</v>
      </c>
      <c r="G388" s="31" t="s">
        <v>450</v>
      </c>
      <c r="H388" s="34">
        <v>45971</v>
      </c>
    </row>
    <row r="389" spans="1:8" ht="93.6" x14ac:dyDescent="0.3">
      <c r="A389" s="31" t="s">
        <v>682</v>
      </c>
      <c r="B389" s="31" t="s">
        <v>681</v>
      </c>
      <c r="C389" s="31" t="s">
        <v>680</v>
      </c>
      <c r="D389" s="31" t="s">
        <v>679</v>
      </c>
      <c r="E389" s="32" t="s">
        <v>678</v>
      </c>
      <c r="F389" s="33">
        <v>206</v>
      </c>
      <c r="G389" s="31" t="s">
        <v>476</v>
      </c>
      <c r="H389" s="34">
        <v>45971</v>
      </c>
    </row>
    <row r="390" spans="1:8" ht="15.6" x14ac:dyDescent="0.3">
      <c r="A390" s="45" t="s">
        <v>931</v>
      </c>
      <c r="B390" s="46"/>
      <c r="C390" s="46"/>
      <c r="D390" s="46"/>
      <c r="E390" s="47"/>
      <c r="F390" s="48">
        <f>SUM(F387:F389)</f>
        <v>662</v>
      </c>
      <c r="G390" s="49"/>
      <c r="H390" s="50"/>
    </row>
    <row r="391" spans="1:8" ht="15.6" x14ac:dyDescent="0.3">
      <c r="A391" s="42" t="s">
        <v>400</v>
      </c>
      <c r="B391" s="43"/>
      <c r="C391" s="43"/>
      <c r="D391" s="43"/>
      <c r="E391" s="43"/>
      <c r="F391" s="43"/>
      <c r="G391" s="43"/>
      <c r="H391" s="44"/>
    </row>
    <row r="392" spans="1:8" ht="31.2" x14ac:dyDescent="0.3">
      <c r="A392" s="31" t="s">
        <v>401</v>
      </c>
      <c r="B392" s="31" t="s">
        <v>400</v>
      </c>
      <c r="C392" s="31" t="s">
        <v>399</v>
      </c>
      <c r="D392" s="31" t="s">
        <v>398</v>
      </c>
      <c r="E392" s="32" t="s">
        <v>397</v>
      </c>
      <c r="F392" s="33">
        <v>208.18</v>
      </c>
      <c r="G392" s="31" t="s">
        <v>396</v>
      </c>
      <c r="H392" s="34">
        <v>46080</v>
      </c>
    </row>
    <row r="393" spans="1:8" ht="15.6" x14ac:dyDescent="0.3">
      <c r="A393" s="45" t="s">
        <v>931</v>
      </c>
      <c r="B393" s="46"/>
      <c r="C393" s="46"/>
      <c r="D393" s="46"/>
      <c r="E393" s="47"/>
      <c r="F393" s="48">
        <f>SUM(F392:F392)</f>
        <v>208.18</v>
      </c>
      <c r="G393" s="49"/>
      <c r="H393" s="50"/>
    </row>
    <row r="394" spans="1:8" ht="15.6" x14ac:dyDescent="0.3">
      <c r="A394" s="42" t="s">
        <v>867</v>
      </c>
      <c r="B394" s="43"/>
      <c r="C394" s="43"/>
      <c r="D394" s="43"/>
      <c r="E394" s="43"/>
      <c r="F394" s="43"/>
      <c r="G394" s="43"/>
      <c r="H394" s="44"/>
    </row>
    <row r="395" spans="1:8" ht="78" x14ac:dyDescent="0.3">
      <c r="A395" s="31" t="s">
        <v>869</v>
      </c>
      <c r="B395" s="31" t="s">
        <v>867</v>
      </c>
      <c r="C395" s="31" t="s">
        <v>866</v>
      </c>
      <c r="D395" s="31" t="s">
        <v>865</v>
      </c>
      <c r="E395" s="32" t="s">
        <v>864</v>
      </c>
      <c r="F395" s="33">
        <v>325</v>
      </c>
      <c r="G395" s="31" t="s">
        <v>566</v>
      </c>
      <c r="H395" s="34">
        <v>45845</v>
      </c>
    </row>
    <row r="396" spans="1:8" ht="78" x14ac:dyDescent="0.3">
      <c r="A396" s="31" t="s">
        <v>868</v>
      </c>
      <c r="B396" s="31" t="s">
        <v>867</v>
      </c>
      <c r="C396" s="31" t="s">
        <v>866</v>
      </c>
      <c r="D396" s="31" t="s">
        <v>865</v>
      </c>
      <c r="E396" s="32" t="s">
        <v>864</v>
      </c>
      <c r="F396" s="33">
        <v>325</v>
      </c>
      <c r="G396" s="31" t="s">
        <v>422</v>
      </c>
      <c r="H396" s="34">
        <v>45841</v>
      </c>
    </row>
    <row r="397" spans="1:8" ht="15.6" x14ac:dyDescent="0.3">
      <c r="A397" s="45" t="s">
        <v>931</v>
      </c>
      <c r="B397" s="46"/>
      <c r="C397" s="46"/>
      <c r="D397" s="46"/>
      <c r="E397" s="47"/>
      <c r="F397" s="48">
        <f>SUM(F395:F396)</f>
        <v>650</v>
      </c>
      <c r="G397" s="49"/>
      <c r="H397" s="50"/>
    </row>
    <row r="398" spans="1:8" ht="15.6" x14ac:dyDescent="0.3">
      <c r="A398" s="42" t="s">
        <v>746</v>
      </c>
      <c r="B398" s="43"/>
      <c r="C398" s="43"/>
      <c r="D398" s="43"/>
      <c r="E398" s="43"/>
      <c r="F398" s="43"/>
      <c r="G398" s="43"/>
      <c r="H398" s="44"/>
    </row>
    <row r="399" spans="1:8" ht="93.6" x14ac:dyDescent="0.3">
      <c r="A399" s="31" t="s">
        <v>749</v>
      </c>
      <c r="B399" s="31" t="s">
        <v>746</v>
      </c>
      <c r="C399" s="31" t="s">
        <v>745</v>
      </c>
      <c r="D399" s="31" t="s">
        <v>744</v>
      </c>
      <c r="E399" s="32" t="s">
        <v>743</v>
      </c>
      <c r="F399" s="33">
        <v>250</v>
      </c>
      <c r="G399" s="31" t="s">
        <v>506</v>
      </c>
      <c r="H399" s="34">
        <v>45912</v>
      </c>
    </row>
    <row r="400" spans="1:8" ht="93.6" x14ac:dyDescent="0.3">
      <c r="A400" s="31" t="s">
        <v>748</v>
      </c>
      <c r="B400" s="31" t="s">
        <v>746</v>
      </c>
      <c r="C400" s="31" t="s">
        <v>745</v>
      </c>
      <c r="D400" s="31" t="s">
        <v>744</v>
      </c>
      <c r="E400" s="32" t="s">
        <v>743</v>
      </c>
      <c r="F400" s="33">
        <v>200</v>
      </c>
      <c r="G400" s="31" t="s">
        <v>557</v>
      </c>
      <c r="H400" s="34">
        <v>45943</v>
      </c>
    </row>
    <row r="401" spans="1:8" ht="93.6" x14ac:dyDescent="0.3">
      <c r="A401" s="31" t="s">
        <v>747</v>
      </c>
      <c r="B401" s="31" t="s">
        <v>746</v>
      </c>
      <c r="C401" s="31" t="s">
        <v>745</v>
      </c>
      <c r="D401" s="31" t="s">
        <v>744</v>
      </c>
      <c r="E401" s="32" t="s">
        <v>743</v>
      </c>
      <c r="F401" s="33">
        <v>150</v>
      </c>
      <c r="G401" s="31" t="s">
        <v>450</v>
      </c>
      <c r="H401" s="34">
        <v>45916</v>
      </c>
    </row>
    <row r="402" spans="1:8" ht="15.6" x14ac:dyDescent="0.3">
      <c r="A402" s="45" t="s">
        <v>931</v>
      </c>
      <c r="B402" s="46"/>
      <c r="C402" s="46"/>
      <c r="D402" s="46"/>
      <c r="E402" s="47"/>
      <c r="F402" s="48">
        <f>SUM(F399:F401)</f>
        <v>600</v>
      </c>
      <c r="G402" s="49"/>
      <c r="H402" s="50"/>
    </row>
    <row r="403" spans="1:8" ht="15.6" x14ac:dyDescent="0.3">
      <c r="A403" s="42" t="s">
        <v>640</v>
      </c>
      <c r="B403" s="43"/>
      <c r="C403" s="43"/>
      <c r="D403" s="43"/>
      <c r="E403" s="43"/>
      <c r="F403" s="43"/>
      <c r="G403" s="43"/>
      <c r="H403" s="44"/>
    </row>
    <row r="404" spans="1:8" ht="31.2" x14ac:dyDescent="0.3">
      <c r="A404" s="31" t="s">
        <v>649</v>
      </c>
      <c r="B404" s="31" t="s">
        <v>640</v>
      </c>
      <c r="C404" s="31" t="s">
        <v>639</v>
      </c>
      <c r="D404" s="31" t="s">
        <v>638</v>
      </c>
      <c r="E404" s="32" t="s">
        <v>648</v>
      </c>
      <c r="F404" s="33">
        <v>200</v>
      </c>
      <c r="G404" s="31" t="s">
        <v>450</v>
      </c>
      <c r="H404" s="34">
        <v>45982</v>
      </c>
    </row>
    <row r="405" spans="1:8" ht="46.8" x14ac:dyDescent="0.3">
      <c r="A405" s="31" t="s">
        <v>643</v>
      </c>
      <c r="B405" s="31" t="s">
        <v>640</v>
      </c>
      <c r="C405" s="31" t="s">
        <v>639</v>
      </c>
      <c r="D405" s="31" t="s">
        <v>638</v>
      </c>
      <c r="E405" s="32" t="s">
        <v>637</v>
      </c>
      <c r="F405" s="33">
        <v>200</v>
      </c>
      <c r="G405" s="31" t="s">
        <v>642</v>
      </c>
      <c r="H405" s="34">
        <v>45992</v>
      </c>
    </row>
    <row r="406" spans="1:8" ht="46.8" x14ac:dyDescent="0.3">
      <c r="A406" s="31" t="s">
        <v>641</v>
      </c>
      <c r="B406" s="31" t="s">
        <v>640</v>
      </c>
      <c r="C406" s="31" t="s">
        <v>639</v>
      </c>
      <c r="D406" s="31" t="s">
        <v>638</v>
      </c>
      <c r="E406" s="32" t="s">
        <v>637</v>
      </c>
      <c r="F406" s="33">
        <v>150</v>
      </c>
      <c r="G406" s="31" t="s">
        <v>631</v>
      </c>
      <c r="H406" s="34">
        <v>46003</v>
      </c>
    </row>
    <row r="407" spans="1:8" ht="15.6" x14ac:dyDescent="0.3">
      <c r="A407" s="45" t="s">
        <v>931</v>
      </c>
      <c r="B407" s="46"/>
      <c r="C407" s="46"/>
      <c r="D407" s="46"/>
      <c r="E407" s="47"/>
      <c r="F407" s="48">
        <f>SUM(F404:F406)</f>
        <v>550</v>
      </c>
      <c r="G407" s="49"/>
      <c r="H407" s="50"/>
    </row>
  </sheetData>
  <autoFilter ref="A4:H406" xr:uid="{1E48EA41-A03F-4B1A-8F69-E9E0C83376C5}">
    <sortState xmlns:xlrd2="http://schemas.microsoft.com/office/spreadsheetml/2017/richdata2" ref="A5:H406">
      <sortCondition ref="B4:B406"/>
    </sortState>
  </autoFilter>
  <mergeCells count="285">
    <mergeCell ref="A5:H5"/>
    <mergeCell ref="A8:E8"/>
    <mergeCell ref="F8:H8"/>
    <mergeCell ref="A9:H9"/>
    <mergeCell ref="A12:E12"/>
    <mergeCell ref="F12:H12"/>
    <mergeCell ref="A23:E23"/>
    <mergeCell ref="F23:H23"/>
    <mergeCell ref="A24:H24"/>
    <mergeCell ref="A26:E26"/>
    <mergeCell ref="F26:H26"/>
    <mergeCell ref="A27:H27"/>
    <mergeCell ref="A13:H13"/>
    <mergeCell ref="A19:E19"/>
    <mergeCell ref="F19:H19"/>
    <mergeCell ref="A20:H20"/>
    <mergeCell ref="A36:E36"/>
    <mergeCell ref="F36:H36"/>
    <mergeCell ref="A37:H37"/>
    <mergeCell ref="A41:E41"/>
    <mergeCell ref="F41:H41"/>
    <mergeCell ref="A42:H42"/>
    <mergeCell ref="A30:E30"/>
    <mergeCell ref="F30:H30"/>
    <mergeCell ref="A31:H31"/>
    <mergeCell ref="A33:E33"/>
    <mergeCell ref="F33:H33"/>
    <mergeCell ref="A34:H34"/>
    <mergeCell ref="A53:E53"/>
    <mergeCell ref="F53:H53"/>
    <mergeCell ref="A54:H54"/>
    <mergeCell ref="A56:E56"/>
    <mergeCell ref="F56:H56"/>
    <mergeCell ref="A57:H57"/>
    <mergeCell ref="A44:E44"/>
    <mergeCell ref="F44:H44"/>
    <mergeCell ref="A45:H45"/>
    <mergeCell ref="A49:E49"/>
    <mergeCell ref="F49:H49"/>
    <mergeCell ref="A50:H50"/>
    <mergeCell ref="A65:E65"/>
    <mergeCell ref="F65:H65"/>
    <mergeCell ref="A66:H66"/>
    <mergeCell ref="A68:E68"/>
    <mergeCell ref="F68:H68"/>
    <mergeCell ref="A69:H69"/>
    <mergeCell ref="A59:E59"/>
    <mergeCell ref="F59:H59"/>
    <mergeCell ref="A60:H60"/>
    <mergeCell ref="A62:E62"/>
    <mergeCell ref="F62:H62"/>
    <mergeCell ref="A63:H63"/>
    <mergeCell ref="A83:E83"/>
    <mergeCell ref="F83:H83"/>
    <mergeCell ref="A84:H84"/>
    <mergeCell ref="A90:E90"/>
    <mergeCell ref="F90:H90"/>
    <mergeCell ref="A91:H91"/>
    <mergeCell ref="A73:E73"/>
    <mergeCell ref="F73:H73"/>
    <mergeCell ref="A74:H74"/>
    <mergeCell ref="A78:E78"/>
    <mergeCell ref="F78:H78"/>
    <mergeCell ref="A79:H79"/>
    <mergeCell ref="A106:E106"/>
    <mergeCell ref="F106:H106"/>
    <mergeCell ref="A107:H107"/>
    <mergeCell ref="A110:E110"/>
    <mergeCell ref="F110:H110"/>
    <mergeCell ref="A111:H111"/>
    <mergeCell ref="A99:E99"/>
    <mergeCell ref="F99:H99"/>
    <mergeCell ref="A100:H100"/>
    <mergeCell ref="A103:E103"/>
    <mergeCell ref="F103:H103"/>
    <mergeCell ref="A104:H104"/>
    <mergeCell ref="A124:E124"/>
    <mergeCell ref="F124:H124"/>
    <mergeCell ref="A125:H125"/>
    <mergeCell ref="A134:E134"/>
    <mergeCell ref="F134:H134"/>
    <mergeCell ref="A135:H135"/>
    <mergeCell ref="A116:E116"/>
    <mergeCell ref="F116:H116"/>
    <mergeCell ref="A117:H117"/>
    <mergeCell ref="A121:E121"/>
    <mergeCell ref="F121:H121"/>
    <mergeCell ref="A122:H122"/>
    <mergeCell ref="A143:E143"/>
    <mergeCell ref="F143:H143"/>
    <mergeCell ref="A144:H144"/>
    <mergeCell ref="A147:E147"/>
    <mergeCell ref="F147:H147"/>
    <mergeCell ref="A148:H148"/>
    <mergeCell ref="A137:E137"/>
    <mergeCell ref="F137:H137"/>
    <mergeCell ref="A138:H138"/>
    <mergeCell ref="A140:E140"/>
    <mergeCell ref="F140:H140"/>
    <mergeCell ref="A141:H141"/>
    <mergeCell ref="A158:E158"/>
    <mergeCell ref="F158:H158"/>
    <mergeCell ref="A159:H159"/>
    <mergeCell ref="A161:E161"/>
    <mergeCell ref="F161:H161"/>
    <mergeCell ref="A162:H162"/>
    <mergeCell ref="A150:E150"/>
    <mergeCell ref="F150:H150"/>
    <mergeCell ref="A151:H151"/>
    <mergeCell ref="A153:E153"/>
    <mergeCell ref="F153:H153"/>
    <mergeCell ref="A154:H154"/>
    <mergeCell ref="A173:E173"/>
    <mergeCell ref="F173:H173"/>
    <mergeCell ref="A174:H174"/>
    <mergeCell ref="A176:E176"/>
    <mergeCell ref="F176:H176"/>
    <mergeCell ref="A177:H177"/>
    <mergeCell ref="A164:E164"/>
    <mergeCell ref="F164:H164"/>
    <mergeCell ref="A165:H165"/>
    <mergeCell ref="A167:E167"/>
    <mergeCell ref="F167:H167"/>
    <mergeCell ref="A168:H168"/>
    <mergeCell ref="A187:E187"/>
    <mergeCell ref="F187:H187"/>
    <mergeCell ref="A188:H188"/>
    <mergeCell ref="A192:E192"/>
    <mergeCell ref="F192:H192"/>
    <mergeCell ref="A193:H193"/>
    <mergeCell ref="A180:E180"/>
    <mergeCell ref="F180:H180"/>
    <mergeCell ref="A181:H181"/>
    <mergeCell ref="A184:E184"/>
    <mergeCell ref="F184:H184"/>
    <mergeCell ref="A185:H185"/>
    <mergeCell ref="A202:E202"/>
    <mergeCell ref="F202:H202"/>
    <mergeCell ref="A203:H203"/>
    <mergeCell ref="A210:E210"/>
    <mergeCell ref="F210:H210"/>
    <mergeCell ref="A195:E195"/>
    <mergeCell ref="F195:H195"/>
    <mergeCell ref="A196:H196"/>
    <mergeCell ref="A199:E199"/>
    <mergeCell ref="F199:H199"/>
    <mergeCell ref="A200:H200"/>
    <mergeCell ref="A217:H217"/>
    <mergeCell ref="A219:E219"/>
    <mergeCell ref="F219:H219"/>
    <mergeCell ref="A220:H220"/>
    <mergeCell ref="A222:E222"/>
    <mergeCell ref="F222:H222"/>
    <mergeCell ref="A211:H211"/>
    <mergeCell ref="A213:E213"/>
    <mergeCell ref="F213:H213"/>
    <mergeCell ref="A214:H214"/>
    <mergeCell ref="A216:E216"/>
    <mergeCell ref="F216:H216"/>
    <mergeCell ref="A230:H230"/>
    <mergeCell ref="A232:E232"/>
    <mergeCell ref="F232:H232"/>
    <mergeCell ref="A233:H233"/>
    <mergeCell ref="A235:E235"/>
    <mergeCell ref="F235:H235"/>
    <mergeCell ref="A223:H223"/>
    <mergeCell ref="A226:E226"/>
    <mergeCell ref="F226:H226"/>
    <mergeCell ref="A227:H227"/>
    <mergeCell ref="A229:E229"/>
    <mergeCell ref="F229:H229"/>
    <mergeCell ref="A243:H243"/>
    <mergeCell ref="A247:E247"/>
    <mergeCell ref="F247:H247"/>
    <mergeCell ref="A248:H248"/>
    <mergeCell ref="A252:E252"/>
    <mergeCell ref="F252:H252"/>
    <mergeCell ref="A236:H236"/>
    <mergeCell ref="A238:E238"/>
    <mergeCell ref="F238:H238"/>
    <mergeCell ref="A239:H239"/>
    <mergeCell ref="A242:E242"/>
    <mergeCell ref="F242:H242"/>
    <mergeCell ref="A260:H260"/>
    <mergeCell ref="A262:E262"/>
    <mergeCell ref="F262:H262"/>
    <mergeCell ref="A263:H263"/>
    <mergeCell ref="A265:E265"/>
    <mergeCell ref="F265:H265"/>
    <mergeCell ref="A253:H253"/>
    <mergeCell ref="A256:E256"/>
    <mergeCell ref="F256:H256"/>
    <mergeCell ref="A257:H257"/>
    <mergeCell ref="A259:E259"/>
    <mergeCell ref="F259:H259"/>
    <mergeCell ref="A288:H288"/>
    <mergeCell ref="A290:E290"/>
    <mergeCell ref="F290:H290"/>
    <mergeCell ref="A266:H266"/>
    <mergeCell ref="A269:E269"/>
    <mergeCell ref="F269:H269"/>
    <mergeCell ref="A270:H270"/>
    <mergeCell ref="A272:E272"/>
    <mergeCell ref="F272:H272"/>
    <mergeCell ref="A278:H278"/>
    <mergeCell ref="A284:E284"/>
    <mergeCell ref="F284:H284"/>
    <mergeCell ref="A285:H285"/>
    <mergeCell ref="A287:E287"/>
    <mergeCell ref="F287:H287"/>
    <mergeCell ref="A273:H273"/>
    <mergeCell ref="A277:E277"/>
    <mergeCell ref="F277:H277"/>
    <mergeCell ref="A300:H300"/>
    <mergeCell ref="A302:E302"/>
    <mergeCell ref="F302:H302"/>
    <mergeCell ref="A303:H303"/>
    <mergeCell ref="A305:E305"/>
    <mergeCell ref="F305:H305"/>
    <mergeCell ref="A291:H291"/>
    <mergeCell ref="A296:E296"/>
    <mergeCell ref="F296:H296"/>
    <mergeCell ref="A297:H297"/>
    <mergeCell ref="A299:E299"/>
    <mergeCell ref="F299:H299"/>
    <mergeCell ref="A314:H314"/>
    <mergeCell ref="A316:E316"/>
    <mergeCell ref="F316:H316"/>
    <mergeCell ref="A317:H317"/>
    <mergeCell ref="A320:E320"/>
    <mergeCell ref="F320:H320"/>
    <mergeCell ref="A306:H306"/>
    <mergeCell ref="A309:E309"/>
    <mergeCell ref="F309:H309"/>
    <mergeCell ref="A310:H310"/>
    <mergeCell ref="A313:E313"/>
    <mergeCell ref="F313:H313"/>
    <mergeCell ref="A334:H334"/>
    <mergeCell ref="A340:E340"/>
    <mergeCell ref="F340:H340"/>
    <mergeCell ref="A341:H341"/>
    <mergeCell ref="A344:E344"/>
    <mergeCell ref="F344:H344"/>
    <mergeCell ref="A321:H321"/>
    <mergeCell ref="A329:E329"/>
    <mergeCell ref="F329:H329"/>
    <mergeCell ref="A330:H330"/>
    <mergeCell ref="A333:E333"/>
    <mergeCell ref="F333:H333"/>
    <mergeCell ref="A363:H363"/>
    <mergeCell ref="A372:E372"/>
    <mergeCell ref="F372:H372"/>
    <mergeCell ref="A373:H373"/>
    <mergeCell ref="A377:E377"/>
    <mergeCell ref="F377:H377"/>
    <mergeCell ref="A345:H345"/>
    <mergeCell ref="A347:E347"/>
    <mergeCell ref="F347:H347"/>
    <mergeCell ref="A348:H348"/>
    <mergeCell ref="A362:E362"/>
    <mergeCell ref="F362:H362"/>
    <mergeCell ref="A1:B1"/>
    <mergeCell ref="G1:H1"/>
    <mergeCell ref="A2:B2"/>
    <mergeCell ref="A403:H403"/>
    <mergeCell ref="A407:E407"/>
    <mergeCell ref="F407:H407"/>
    <mergeCell ref="A394:H394"/>
    <mergeCell ref="A397:E397"/>
    <mergeCell ref="F397:H397"/>
    <mergeCell ref="A398:H398"/>
    <mergeCell ref="A402:E402"/>
    <mergeCell ref="F402:H402"/>
    <mergeCell ref="A386:H386"/>
    <mergeCell ref="A390:E390"/>
    <mergeCell ref="F390:H390"/>
    <mergeCell ref="A391:H391"/>
    <mergeCell ref="A393:E393"/>
    <mergeCell ref="F393:H393"/>
    <mergeCell ref="A378:H378"/>
    <mergeCell ref="A380:E380"/>
    <mergeCell ref="F380:H380"/>
    <mergeCell ref="A381:H381"/>
    <mergeCell ref="A385:E385"/>
    <mergeCell ref="F385:H385"/>
  </mergeCells>
  <phoneticPr fontId="12" type="noConversion"/>
  <pageMargins left="0.23622047244094491" right="0.23622047244094491" top="0.74803149606299213" bottom="0.74803149606299213" header="0.31496062992125984" footer="0.31496062992125984"/>
  <pageSetup paperSize="9" scale="66" fitToHeight="0" orientation="landscape" verticalDpi="598"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Appendix 1 Partnership Register</vt:lpstr>
      <vt:lpstr>Appendix 2 Grants Register</vt:lpstr>
      <vt:lpstr>Appendix 3a Ward Grants by Cllr</vt:lpstr>
      <vt:lpstr>Appendix 3b Ward Grants by Org</vt:lpstr>
      <vt:lpstr>'Appendix 1 Partnership Register'!Print_Area</vt:lpstr>
      <vt:lpstr>'Appendix 1 Partnership Register'!Print_Titles</vt:lpstr>
      <vt:lpstr>'Appendix 2 Grants Register'!Print_Titles</vt:lpstr>
      <vt:lpstr>'Appendix 3a Ward Grants by Cllr'!Print_Titles</vt:lpstr>
      <vt:lpstr>'Appendix 3b Ward Grants by Org'!Print_Titles</vt:lpstr>
    </vt:vector>
  </TitlesOfParts>
  <Company>Folkestone &amp; Hythe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Gibbs, Stephanie</dc:creator>
  <cp:lastModifiedBy>Stephanie Gibbs</cp:lastModifiedBy>
  <cp:lastPrinted>2026-06-10T14:07:03Z</cp:lastPrinted>
  <dcterms:created xsi:type="dcterms:W3CDTF">2023-07-17T12:06:05Z</dcterms:created>
  <dcterms:modified xsi:type="dcterms:W3CDTF">2026-06-10T14:14:28Z</dcterms:modified>
</cp:coreProperties>
</file>