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T:\Shared\SSdata\Efin-CP\Transparency Reports for the Website\Website Copies (Credit Cards)\2026-27\01 - April 2026\"/>
    </mc:Choice>
  </mc:AlternateContent>
  <xr:revisionPtr revIDLastSave="0" documentId="8_{A7062C10-A23B-416C-927E-19E3C38F939B}" xr6:coauthVersionLast="47" xr6:coauthVersionMax="47" xr10:uidLastSave="{00000000-0000-0000-0000-000000000000}"/>
  <bookViews>
    <workbookView xWindow="-96" yWindow="0" windowWidth="20184" windowHeight="12240" xr2:uid="{8868E7EF-E529-4DD0-8E38-664EC0A9D484}"/>
  </bookViews>
  <sheets>
    <sheet name="Website" sheetId="4" r:id="rId1"/>
  </sheets>
  <definedNames>
    <definedName name="_xlnm._FilterDatabase" localSheetId="0" hidden="1">Website!$B$1:$H$54</definedName>
    <definedName name="CLINK_JOURNAL_LINES.CLJL_ACCOUNT">Website!#REF!</definedName>
    <definedName name="CLINK_JOURNAL_LINES.CLJL_ANALYSIS_1_ID">Website!#REF!</definedName>
    <definedName name="CLINK_JOURNAL_LINES.CLJL_ANALYSIS_2_ID">Website!#REF!</definedName>
    <definedName name="CLINK_JOURNAL_LINES.CLJL_ANALYSIS_3_ID">Website!$D$2:$D$54</definedName>
    <definedName name="CLINK_JOURNAL_LINES.CLJL_COST_CENTRE">Website!#REF!</definedName>
    <definedName name="CLINK_JOURNAL_LINES.CLJL_DESCRIPTION">Website!$H$2:$H$54</definedName>
    <definedName name="CLINK_JOURNAL_LINES.CLJL_MONEY">Website!$E$2:$E$54</definedName>
    <definedName name="CLINK_JOURNALS.CLJO_AUTH_INIT_2">Website!#REF!</definedName>
    <definedName name="CLINK_JOURNALS.CLJO_DATE">Website!#REF!</definedName>
    <definedName name="CLINK_JOURNALS.CLJO_JOURNAL_REF">Website!#REF!</definedName>
    <definedName name="CLINK_JOURNALS.CLJO_JOURNAL_TYPE">Website!#REF!</definedName>
    <definedName name="CLINK_JOURNALS.CLJO_MONEY_TOTAL">Website!#REF!</definedName>
    <definedName name="CLINK_JOURNALS.CLJO_NAME">Website!#REF!</definedName>
    <definedName name="CLINK_JOURNALS.CLJO_PERIOD">Website!#REF!</definedName>
    <definedName name="CLINK_JOURNALS.CLJO_SOURCE_LEDGER">Website!#REF!</definedName>
    <definedName name="CLINK_JOURNALS.CLJO_SUB_TYPE_ID">Website!#REF!</definedName>
    <definedName name="CLINK_JOURNALS.CLJO_TARGET">Website!#REF!</definedName>
    <definedName name="CLINK_JOURNALS.CLJO_YEAR">Website!#REF!</definedName>
    <definedName name="_xlnm.Print_Area" localSheetId="0">Website!$B$1:$H$54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4" l="1"/>
  <c r="E55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2" i="4"/>
  <c r="G55" i="4"/>
</calcChain>
</file>

<file path=xl/sharedStrings.xml><?xml version="1.0" encoding="utf-8"?>
<sst xmlns="http://schemas.openxmlformats.org/spreadsheetml/2006/main" count="219" uniqueCount="80">
  <si>
    <t>Description</t>
  </si>
  <si>
    <t>Amount</t>
  </si>
  <si>
    <t>27/03/2026</t>
  </si>
  <si>
    <t>Service Area</t>
  </si>
  <si>
    <t>Transaction Date</t>
  </si>
  <si>
    <t>Supplier</t>
  </si>
  <si>
    <t>VAT</t>
  </si>
  <si>
    <t>Housing</t>
  </si>
  <si>
    <t>Place &amp; Growth</t>
  </si>
  <si>
    <t>Governance &amp; Finance</t>
  </si>
  <si>
    <t>Equipment/Furniture - New</t>
  </si>
  <si>
    <t>Electricity</t>
  </si>
  <si>
    <t>Road Tax</t>
  </si>
  <si>
    <t>Tenant Engagement</t>
  </si>
  <si>
    <t>Prevention Fund</t>
  </si>
  <si>
    <t>Web Site / Intranet</t>
  </si>
  <si>
    <t>Tourism Development</t>
  </si>
  <si>
    <t>Hra Acquisitions</t>
  </si>
  <si>
    <t>Computer Equipment-New</t>
  </si>
  <si>
    <t>Gross</t>
  </si>
  <si>
    <t xml:space="preserve">Google </t>
  </si>
  <si>
    <t xml:space="preserve">Southeastern </t>
  </si>
  <si>
    <t xml:space="preserve">British Gas </t>
  </si>
  <si>
    <t xml:space="preserve">Medway Council </t>
  </si>
  <si>
    <t xml:space="preserve">DVLA </t>
  </si>
  <si>
    <t xml:space="preserve">Amazon </t>
  </si>
  <si>
    <t xml:space="preserve">Tesco </t>
  </si>
  <si>
    <t xml:space="preserve">Iliffe Media </t>
  </si>
  <si>
    <t>Regulatory &amp; Community</t>
  </si>
  <si>
    <t>People &amp; Customer</t>
  </si>
  <si>
    <t>Corporate Estates &amp; Development</t>
  </si>
  <si>
    <t>Corporate Policy Risk &amp; Governance</t>
  </si>
  <si>
    <t>South West Water - Refund</t>
  </si>
  <si>
    <t xml:space="preserve">BHF </t>
  </si>
  <si>
    <t>BHF</t>
  </si>
  <si>
    <t>Consumables</t>
  </si>
  <si>
    <t>Tenancy Sustainment</t>
  </si>
  <si>
    <t>Miscellaneous Subscription</t>
  </si>
  <si>
    <t>Court Costs</t>
  </si>
  <si>
    <t>Public Trans &amp; Car Park Exp</t>
  </si>
  <si>
    <t>Mtce/Service/Repairs-External</t>
  </si>
  <si>
    <t>Clothing &amp; Uniforms</t>
  </si>
  <si>
    <t>ICT Contracted Services</t>
  </si>
  <si>
    <t>Valuation Fees</t>
  </si>
  <si>
    <t>Conference Expenses</t>
  </si>
  <si>
    <t>30/03/2026</t>
  </si>
  <si>
    <t>31/03/2026</t>
  </si>
  <si>
    <t>01/04/2026</t>
  </si>
  <si>
    <t>02/04/2026</t>
  </si>
  <si>
    <t>06/04/2026</t>
  </si>
  <si>
    <t>08/04/2026</t>
  </si>
  <si>
    <t>14/04/2026</t>
  </si>
  <si>
    <t>15/04/2026</t>
  </si>
  <si>
    <t>16/04/2026</t>
  </si>
  <si>
    <t>20/04/2026</t>
  </si>
  <si>
    <t>21/04/2026</t>
  </si>
  <si>
    <t>22/04/2026</t>
  </si>
  <si>
    <t>23/04/2026</t>
  </si>
  <si>
    <t>24/04/2026</t>
  </si>
  <si>
    <t>25/04/2026</t>
  </si>
  <si>
    <t>27/04/2026</t>
  </si>
  <si>
    <t xml:space="preserve">Fleet Line Markers </t>
  </si>
  <si>
    <t xml:space="preserve">Net Curtains Direct </t>
  </si>
  <si>
    <t xml:space="preserve">Chartered Institute of Housing </t>
  </si>
  <si>
    <t xml:space="preserve">HM Court </t>
  </si>
  <si>
    <t xml:space="preserve">Wilmoths </t>
  </si>
  <si>
    <t xml:space="preserve">Ironmongery Direct </t>
  </si>
  <si>
    <t xml:space="preserve">Canva </t>
  </si>
  <si>
    <t xml:space="preserve">Hydraulic Plant </t>
  </si>
  <si>
    <t xml:space="preserve">Meta </t>
  </si>
  <si>
    <t xml:space="preserve">Travis Perkins </t>
  </si>
  <si>
    <t>Text Inc</t>
  </si>
  <si>
    <t xml:space="preserve">Classmarker </t>
  </si>
  <si>
    <t xml:space="preserve">Cleverbridge </t>
  </si>
  <si>
    <t>Chartered Institute of Housing</t>
  </si>
  <si>
    <t xml:space="preserve">Clive Emson Auctioneer </t>
  </si>
  <si>
    <t xml:space="preserve">Google Ads </t>
  </si>
  <si>
    <t xml:space="preserve">Reactive London </t>
  </si>
  <si>
    <t xml:space="preserve">Euroffice </t>
  </si>
  <si>
    <t>AP Autolocks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</si>
</sst>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8" formatCode="#,##0.00;\(#,##0.00\)"/>
  </numFmts>
  <fonts count="7" x14ac:knownFonts="1">
    <font>
      <sz val="10"/>
      <name val="Arial"/>
    </font>
    <font>
      <sz val="10"/>
      <name val="Gill Sans MT"/>
      <family val="2"/>
    </font>
    <font>
      <sz val="12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40" fontId="0" fillId="0" borderId="0"/>
  </cellStyleXfs>
  <cellXfs count="14">
    <xf numFmtId="40" fontId="0" fillId="0" borderId="0" xfId="0"/>
    <xf numFmtId="40" fontId="1" fillId="0" borderId="0" xfId="0" applyFont="1"/>
    <xf numFmtId="40" fontId="3" fillId="0" borderId="0" xfId="0" applyFont="1" applyAlignment="1">
      <alignment horizontal="center" vertical="center" wrapText="1"/>
    </xf>
    <xf numFmtId="40" fontId="4" fillId="0" borderId="0" xfId="0" applyFont="1"/>
    <xf numFmtId="40" fontId="2" fillId="0" borderId="0" xfId="0" applyFont="1" applyFill="1"/>
    <xf numFmtId="40" fontId="1" fillId="0" borderId="0" xfId="0" applyFont="1" applyFill="1"/>
    <xf numFmtId="40" fontId="3" fillId="0" borderId="0" xfId="0" applyFont="1" applyFill="1" applyAlignment="1">
      <alignment horizontal="center" vertical="center" wrapText="1"/>
    </xf>
    <xf numFmtId="40" fontId="4" fillId="0" borderId="0" xfId="0" applyFont="1" applyFill="1"/>
    <xf numFmtId="49" fontId="5" fillId="2" borderId="1" xfId="0" applyNumberFormat="1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188" fontId="6" fillId="3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left" wrapText="1"/>
    </xf>
    <xf numFmtId="188" fontId="5" fillId="3" borderId="1" xfId="0" applyNumberFormat="1" applyFont="1" applyFill="1" applyBorder="1" applyAlignment="1">
      <alignment horizontal="right"/>
    </xf>
    <xf numFmtId="49" fontId="5" fillId="3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A1C34-96F4-4966-B856-E78AC14312F3}">
  <dimension ref="B1:K61"/>
  <sheetViews>
    <sheetView showGridLines="0" tabSelected="1" view="pageBreakPreview" topLeftCell="A14" zoomScale="60" zoomScaleNormal="110" workbookViewId="0">
      <selection activeCell="H51" sqref="H51"/>
    </sheetView>
  </sheetViews>
  <sheetFormatPr defaultColWidth="9.109375" defaultRowHeight="16.8" x14ac:dyDescent="0.45"/>
  <cols>
    <col min="1" max="1" width="4.44140625" style="1" customWidth="1"/>
    <col min="2" max="2" width="27.88671875" style="1" customWidth="1"/>
    <col min="3" max="3" width="35.88671875" style="1" customWidth="1"/>
    <col min="4" max="4" width="15.6640625" style="1" customWidth="1"/>
    <col min="5" max="7" width="12.6640625" style="1" customWidth="1"/>
    <col min="8" max="8" width="38.5546875" style="1" customWidth="1"/>
    <col min="9" max="9" width="9.109375" style="5"/>
    <col min="10" max="10" width="24.88671875" style="5" customWidth="1"/>
    <col min="11" max="11" width="9.109375" style="5"/>
    <col min="12" max="16384" width="9.109375" style="1"/>
  </cols>
  <sheetData>
    <row r="1" spans="2:10" s="2" customFormat="1" ht="19.2" x14ac:dyDescent="0.25">
      <c r="B1" s="8" t="s">
        <v>3</v>
      </c>
      <c r="C1" s="8" t="s">
        <v>0</v>
      </c>
      <c r="D1" s="8" t="s">
        <v>4</v>
      </c>
      <c r="E1" s="8" t="s">
        <v>1</v>
      </c>
      <c r="F1" s="8" t="s">
        <v>6</v>
      </c>
      <c r="G1" s="8" t="s">
        <v>19</v>
      </c>
      <c r="H1" s="8" t="s">
        <v>5</v>
      </c>
      <c r="I1" s="6"/>
      <c r="J1" s="6"/>
    </row>
    <row r="2" spans="2:10" s="3" customFormat="1" x14ac:dyDescent="0.45">
      <c r="B2" s="9" t="s">
        <v>8</v>
      </c>
      <c r="C2" s="9" t="s">
        <v>12</v>
      </c>
      <c r="D2" s="9" t="s">
        <v>2</v>
      </c>
      <c r="E2" s="10">
        <v>347.5</v>
      </c>
      <c r="F2" s="10">
        <v>0</v>
      </c>
      <c r="G2" s="10">
        <f>E2+F2</f>
        <v>347.5</v>
      </c>
      <c r="H2" s="11" t="s">
        <v>24</v>
      </c>
      <c r="I2" s="7"/>
      <c r="J2" s="7"/>
    </row>
    <row r="3" spans="2:10" s="3" customFormat="1" x14ac:dyDescent="0.45">
      <c r="B3" s="9" t="s">
        <v>8</v>
      </c>
      <c r="C3" s="9" t="s">
        <v>35</v>
      </c>
      <c r="D3" s="9" t="s">
        <v>2</v>
      </c>
      <c r="E3" s="10">
        <v>592.4</v>
      </c>
      <c r="F3" s="10">
        <v>118.48</v>
      </c>
      <c r="G3" s="10">
        <f t="shared" ref="G3:G54" si="0">E3+F3</f>
        <v>710.88</v>
      </c>
      <c r="H3" s="11" t="s">
        <v>61</v>
      </c>
      <c r="I3" s="7"/>
      <c r="J3" s="7"/>
    </row>
    <row r="4" spans="2:10" s="3" customFormat="1" x14ac:dyDescent="0.45">
      <c r="B4" s="9" t="s">
        <v>7</v>
      </c>
      <c r="C4" s="9" t="s">
        <v>36</v>
      </c>
      <c r="D4" s="9" t="s">
        <v>2</v>
      </c>
      <c r="E4" s="10">
        <v>385.29</v>
      </c>
      <c r="F4" s="10">
        <v>77.06</v>
      </c>
      <c r="G4" s="10">
        <f t="shared" si="0"/>
        <v>462.35</v>
      </c>
      <c r="H4" s="11" t="s">
        <v>62</v>
      </c>
      <c r="I4" s="7"/>
      <c r="J4" s="7"/>
    </row>
    <row r="5" spans="2:10" s="3" customFormat="1" x14ac:dyDescent="0.45">
      <c r="B5" s="9" t="s">
        <v>7</v>
      </c>
      <c r="C5" s="9" t="s">
        <v>17</v>
      </c>
      <c r="D5" s="9" t="s">
        <v>45</v>
      </c>
      <c r="E5" s="10">
        <v>-168</v>
      </c>
      <c r="F5" s="10">
        <v>0</v>
      </c>
      <c r="G5" s="10">
        <f t="shared" si="0"/>
        <v>-168</v>
      </c>
      <c r="H5" s="11" t="s">
        <v>32</v>
      </c>
      <c r="I5" s="7"/>
      <c r="J5" s="7"/>
    </row>
    <row r="6" spans="2:10" s="3" customFormat="1" x14ac:dyDescent="0.45">
      <c r="B6" s="9" t="s">
        <v>7</v>
      </c>
      <c r="C6" s="9" t="s">
        <v>37</v>
      </c>
      <c r="D6" s="9" t="s">
        <v>46</v>
      </c>
      <c r="E6" s="10">
        <v>278</v>
      </c>
      <c r="F6" s="10">
        <v>0</v>
      </c>
      <c r="G6" s="10">
        <f t="shared" si="0"/>
        <v>278</v>
      </c>
      <c r="H6" s="11" t="s">
        <v>63</v>
      </c>
      <c r="I6" s="7"/>
      <c r="J6" s="7"/>
    </row>
    <row r="7" spans="2:10" s="3" customFormat="1" x14ac:dyDescent="0.45">
      <c r="B7" s="9" t="s">
        <v>9</v>
      </c>
      <c r="C7" s="9" t="s">
        <v>38</v>
      </c>
      <c r="D7" s="9" t="s">
        <v>46</v>
      </c>
      <c r="E7" s="10">
        <v>347</v>
      </c>
      <c r="F7" s="10">
        <v>0</v>
      </c>
      <c r="G7" s="10">
        <f t="shared" si="0"/>
        <v>347</v>
      </c>
      <c r="H7" s="11" t="s">
        <v>64</v>
      </c>
      <c r="I7" s="7"/>
      <c r="J7" s="7"/>
    </row>
    <row r="8" spans="2:10" s="3" customFormat="1" x14ac:dyDescent="0.45">
      <c r="B8" s="9" t="s">
        <v>31</v>
      </c>
      <c r="C8" s="9" t="s">
        <v>39</v>
      </c>
      <c r="D8" s="9" t="s">
        <v>46</v>
      </c>
      <c r="E8" s="10">
        <v>7.3</v>
      </c>
      <c r="F8" s="10">
        <v>0</v>
      </c>
      <c r="G8" s="10">
        <f t="shared" si="0"/>
        <v>7.3</v>
      </c>
      <c r="H8" s="11" t="s">
        <v>21</v>
      </c>
      <c r="I8" s="7"/>
      <c r="J8" s="7"/>
    </row>
    <row r="9" spans="2:10" s="3" customFormat="1" x14ac:dyDescent="0.45">
      <c r="B9" s="9" t="s">
        <v>29</v>
      </c>
      <c r="C9" s="9" t="s">
        <v>15</v>
      </c>
      <c r="D9" s="9" t="s">
        <v>47</v>
      </c>
      <c r="E9" s="10">
        <v>38.049999999999997</v>
      </c>
      <c r="F9" s="10">
        <v>0</v>
      </c>
      <c r="G9" s="10">
        <f t="shared" si="0"/>
        <v>38.049999999999997</v>
      </c>
      <c r="H9" s="11" t="s">
        <v>20</v>
      </c>
      <c r="I9" s="7"/>
      <c r="J9" s="7"/>
    </row>
    <row r="10" spans="2:10" s="3" customFormat="1" x14ac:dyDescent="0.45">
      <c r="B10" s="9" t="s">
        <v>30</v>
      </c>
      <c r="C10" s="9" t="s">
        <v>40</v>
      </c>
      <c r="D10" s="9" t="s">
        <v>47</v>
      </c>
      <c r="E10" s="10">
        <v>10.67</v>
      </c>
      <c r="F10" s="10">
        <v>2.13</v>
      </c>
      <c r="G10" s="10">
        <f t="shared" si="0"/>
        <v>12.8</v>
      </c>
      <c r="H10" s="11" t="s">
        <v>65</v>
      </c>
      <c r="I10" s="7"/>
      <c r="J10" s="7"/>
    </row>
    <row r="11" spans="2:10" s="3" customFormat="1" x14ac:dyDescent="0.45">
      <c r="B11" s="9" t="s">
        <v>7</v>
      </c>
      <c r="C11" s="9" t="s">
        <v>10</v>
      </c>
      <c r="D11" s="9" t="s">
        <v>48</v>
      </c>
      <c r="E11" s="10">
        <v>55.28</v>
      </c>
      <c r="F11" s="10">
        <v>11.05</v>
      </c>
      <c r="G11" s="10">
        <f t="shared" si="0"/>
        <v>66.33</v>
      </c>
      <c r="H11" s="11" t="s">
        <v>25</v>
      </c>
      <c r="I11" s="7"/>
      <c r="J11" s="7"/>
    </row>
    <row r="12" spans="2:10" s="3" customFormat="1" x14ac:dyDescent="0.45">
      <c r="B12" s="9" t="s">
        <v>28</v>
      </c>
      <c r="C12" s="9" t="s">
        <v>10</v>
      </c>
      <c r="D12" s="9" t="s">
        <v>49</v>
      </c>
      <c r="E12" s="10">
        <v>70.58</v>
      </c>
      <c r="F12" s="10">
        <v>14.12</v>
      </c>
      <c r="G12" s="10">
        <f t="shared" si="0"/>
        <v>84.7</v>
      </c>
      <c r="H12" s="11" t="s">
        <v>25</v>
      </c>
      <c r="I12" s="7"/>
      <c r="J12" s="7"/>
    </row>
    <row r="13" spans="2:10" s="3" customFormat="1" x14ac:dyDescent="0.45">
      <c r="B13" s="9" t="s">
        <v>29</v>
      </c>
      <c r="C13" s="9" t="s">
        <v>18</v>
      </c>
      <c r="D13" s="9" t="s">
        <v>50</v>
      </c>
      <c r="E13" s="10">
        <v>6.66</v>
      </c>
      <c r="F13" s="10">
        <v>1.33</v>
      </c>
      <c r="G13" s="10">
        <f t="shared" si="0"/>
        <v>7.99</v>
      </c>
      <c r="H13" s="11" t="s">
        <v>25</v>
      </c>
      <c r="I13" s="7"/>
      <c r="J13" s="7"/>
    </row>
    <row r="14" spans="2:10" s="3" customFormat="1" x14ac:dyDescent="0.45">
      <c r="B14" s="9" t="s">
        <v>8</v>
      </c>
      <c r="C14" s="9" t="s">
        <v>12</v>
      </c>
      <c r="D14" s="9" t="s">
        <v>51</v>
      </c>
      <c r="E14" s="10">
        <v>362.5</v>
      </c>
      <c r="F14" s="10">
        <v>0</v>
      </c>
      <c r="G14" s="10">
        <f t="shared" si="0"/>
        <v>362.5</v>
      </c>
      <c r="H14" s="11" t="s">
        <v>24</v>
      </c>
      <c r="I14" s="7"/>
      <c r="J14" s="7"/>
    </row>
    <row r="15" spans="2:10" s="3" customFormat="1" x14ac:dyDescent="0.45">
      <c r="B15" s="9" t="s">
        <v>8</v>
      </c>
      <c r="C15" s="9" t="s">
        <v>12</v>
      </c>
      <c r="D15" s="9" t="s">
        <v>51</v>
      </c>
      <c r="E15" s="10">
        <v>362.5</v>
      </c>
      <c r="F15" s="10">
        <v>0</v>
      </c>
      <c r="G15" s="10">
        <f t="shared" si="0"/>
        <v>362.5</v>
      </c>
      <c r="H15" s="11" t="s">
        <v>24</v>
      </c>
      <c r="I15" s="7"/>
      <c r="J15" s="7"/>
    </row>
    <row r="16" spans="2:10" s="3" customFormat="1" x14ac:dyDescent="0.45">
      <c r="B16" s="9" t="s">
        <v>8</v>
      </c>
      <c r="C16" s="9" t="s">
        <v>12</v>
      </c>
      <c r="D16" s="9" t="s">
        <v>51</v>
      </c>
      <c r="E16" s="10">
        <v>362.5</v>
      </c>
      <c r="F16" s="10">
        <v>0</v>
      </c>
      <c r="G16" s="10">
        <f t="shared" si="0"/>
        <v>362.5</v>
      </c>
      <c r="H16" s="11" t="s">
        <v>24</v>
      </c>
      <c r="I16" s="7"/>
      <c r="J16" s="7"/>
    </row>
    <row r="17" spans="2:10" s="3" customFormat="1" x14ac:dyDescent="0.45">
      <c r="B17" s="9" t="s">
        <v>8</v>
      </c>
      <c r="C17" s="9" t="s">
        <v>12</v>
      </c>
      <c r="D17" s="9" t="s">
        <v>51</v>
      </c>
      <c r="E17" s="10">
        <v>362.5</v>
      </c>
      <c r="F17" s="10">
        <v>0</v>
      </c>
      <c r="G17" s="10">
        <f t="shared" si="0"/>
        <v>362.5</v>
      </c>
      <c r="H17" s="11" t="s">
        <v>24</v>
      </c>
      <c r="I17" s="7"/>
      <c r="J17" s="7"/>
    </row>
    <row r="18" spans="2:10" s="3" customFormat="1" x14ac:dyDescent="0.45">
      <c r="B18" s="9" t="s">
        <v>8</v>
      </c>
      <c r="C18" s="9" t="s">
        <v>12</v>
      </c>
      <c r="D18" s="9" t="s">
        <v>51</v>
      </c>
      <c r="E18" s="10">
        <v>362.5</v>
      </c>
      <c r="F18" s="10">
        <v>0</v>
      </c>
      <c r="G18" s="10">
        <f t="shared" si="0"/>
        <v>362.5</v>
      </c>
      <c r="H18" s="11" t="s">
        <v>24</v>
      </c>
      <c r="I18" s="7"/>
      <c r="J18" s="7"/>
    </row>
    <row r="19" spans="2:10" s="3" customFormat="1" x14ac:dyDescent="0.45">
      <c r="B19" s="9" t="s">
        <v>7</v>
      </c>
      <c r="C19" s="9" t="s">
        <v>10</v>
      </c>
      <c r="D19" s="9" t="s">
        <v>51</v>
      </c>
      <c r="E19" s="10">
        <v>64</v>
      </c>
      <c r="F19" s="10">
        <v>0</v>
      </c>
      <c r="G19" s="10">
        <f t="shared" si="0"/>
        <v>64</v>
      </c>
      <c r="H19" s="11" t="s">
        <v>26</v>
      </c>
      <c r="I19" s="7"/>
      <c r="J19" s="7"/>
    </row>
    <row r="20" spans="2:10" s="3" customFormat="1" x14ac:dyDescent="0.45">
      <c r="B20" s="9" t="s">
        <v>7</v>
      </c>
      <c r="C20" s="9" t="s">
        <v>13</v>
      </c>
      <c r="D20" s="9" t="s">
        <v>51</v>
      </c>
      <c r="E20" s="10">
        <v>15.85</v>
      </c>
      <c r="F20" s="10">
        <v>0</v>
      </c>
      <c r="G20" s="10">
        <f t="shared" si="0"/>
        <v>15.85</v>
      </c>
      <c r="H20" s="11" t="s">
        <v>26</v>
      </c>
      <c r="I20" s="7"/>
      <c r="J20" s="7"/>
    </row>
    <row r="21" spans="2:10" s="3" customFormat="1" x14ac:dyDescent="0.45">
      <c r="B21" s="9" t="s">
        <v>30</v>
      </c>
      <c r="C21" s="9" t="s">
        <v>10</v>
      </c>
      <c r="D21" s="9" t="s">
        <v>52</v>
      </c>
      <c r="E21" s="10">
        <v>111.55</v>
      </c>
      <c r="F21" s="10">
        <v>22.31</v>
      </c>
      <c r="G21" s="10">
        <f t="shared" si="0"/>
        <v>133.85999999999999</v>
      </c>
      <c r="H21" s="11" t="s">
        <v>66</v>
      </c>
      <c r="I21" s="7"/>
      <c r="J21" s="7"/>
    </row>
    <row r="22" spans="2:10" s="3" customFormat="1" x14ac:dyDescent="0.45">
      <c r="B22" s="9" t="s">
        <v>31</v>
      </c>
      <c r="C22" s="9" t="s">
        <v>39</v>
      </c>
      <c r="D22" s="9" t="s">
        <v>52</v>
      </c>
      <c r="E22" s="10">
        <v>6.42</v>
      </c>
      <c r="F22" s="10">
        <v>1.28</v>
      </c>
      <c r="G22" s="10">
        <f t="shared" si="0"/>
        <v>7.7</v>
      </c>
      <c r="H22" s="11" t="s">
        <v>23</v>
      </c>
      <c r="I22" s="7"/>
      <c r="J22" s="7"/>
    </row>
    <row r="23" spans="2:10" s="3" customFormat="1" x14ac:dyDescent="0.45">
      <c r="B23" s="9" t="s">
        <v>31</v>
      </c>
      <c r="C23" s="9" t="s">
        <v>39</v>
      </c>
      <c r="D23" s="9" t="s">
        <v>52</v>
      </c>
      <c r="E23" s="10">
        <v>20</v>
      </c>
      <c r="F23" s="10">
        <v>0</v>
      </c>
      <c r="G23" s="10">
        <f t="shared" si="0"/>
        <v>20</v>
      </c>
      <c r="H23" s="11" t="s">
        <v>21</v>
      </c>
      <c r="I23" s="7"/>
      <c r="J23" s="7"/>
    </row>
    <row r="24" spans="2:10" s="3" customFormat="1" x14ac:dyDescent="0.45">
      <c r="B24" s="9" t="s">
        <v>28</v>
      </c>
      <c r="C24" s="9" t="s">
        <v>41</v>
      </c>
      <c r="D24" s="9" t="s">
        <v>53</v>
      </c>
      <c r="E24" s="10">
        <v>100</v>
      </c>
      <c r="F24" s="10">
        <v>0</v>
      </c>
      <c r="G24" s="10">
        <f t="shared" si="0"/>
        <v>100</v>
      </c>
      <c r="H24" s="11" t="s">
        <v>67</v>
      </c>
      <c r="I24" s="7"/>
      <c r="J24" s="7"/>
    </row>
    <row r="25" spans="2:10" s="3" customFormat="1" x14ac:dyDescent="0.45">
      <c r="B25" s="9" t="s">
        <v>30</v>
      </c>
      <c r="C25" s="9" t="s">
        <v>40</v>
      </c>
      <c r="D25" s="9" t="s">
        <v>53</v>
      </c>
      <c r="E25" s="10">
        <v>97.59</v>
      </c>
      <c r="F25" s="10">
        <v>19.52</v>
      </c>
      <c r="G25" s="10">
        <f t="shared" si="0"/>
        <v>117.11</v>
      </c>
      <c r="H25" s="11" t="s">
        <v>68</v>
      </c>
      <c r="I25" s="7"/>
      <c r="J25" s="7"/>
    </row>
    <row r="26" spans="2:10" s="3" customFormat="1" x14ac:dyDescent="0.45">
      <c r="B26" s="9" t="s">
        <v>8</v>
      </c>
      <c r="C26" s="9" t="s">
        <v>16</v>
      </c>
      <c r="D26" s="9" t="s">
        <v>53</v>
      </c>
      <c r="E26" s="10">
        <v>186.81</v>
      </c>
      <c r="F26" s="10">
        <v>0</v>
      </c>
      <c r="G26" s="10">
        <f t="shared" si="0"/>
        <v>186.81</v>
      </c>
      <c r="H26" s="11" t="s">
        <v>69</v>
      </c>
      <c r="I26" s="7"/>
      <c r="J26" s="7"/>
    </row>
    <row r="27" spans="2:10" s="3" customFormat="1" x14ac:dyDescent="0.45">
      <c r="B27" s="9" t="s">
        <v>30</v>
      </c>
      <c r="C27" s="9" t="s">
        <v>10</v>
      </c>
      <c r="D27" s="9" t="s">
        <v>53</v>
      </c>
      <c r="E27" s="10">
        <v>150.97</v>
      </c>
      <c r="F27" s="10">
        <v>30.19</v>
      </c>
      <c r="G27" s="10">
        <f t="shared" si="0"/>
        <v>181.16</v>
      </c>
      <c r="H27" s="11" t="s">
        <v>70</v>
      </c>
      <c r="I27" s="7"/>
      <c r="J27" s="7"/>
    </row>
    <row r="28" spans="2:10" s="3" customFormat="1" x14ac:dyDescent="0.45">
      <c r="B28" s="9" t="s">
        <v>30</v>
      </c>
      <c r="C28" s="9" t="s">
        <v>10</v>
      </c>
      <c r="D28" s="9" t="s">
        <v>53</v>
      </c>
      <c r="E28" s="10">
        <v>35.76</v>
      </c>
      <c r="F28" s="10">
        <v>7.15</v>
      </c>
      <c r="G28" s="10">
        <f t="shared" si="0"/>
        <v>42.91</v>
      </c>
      <c r="H28" s="11" t="s">
        <v>70</v>
      </c>
      <c r="I28" s="7"/>
      <c r="J28" s="7"/>
    </row>
    <row r="29" spans="2:10" s="3" customFormat="1" x14ac:dyDescent="0.45">
      <c r="B29" s="9" t="s">
        <v>29</v>
      </c>
      <c r="C29" s="9" t="s">
        <v>42</v>
      </c>
      <c r="D29" s="9" t="s">
        <v>54</v>
      </c>
      <c r="E29" s="10">
        <v>629.86</v>
      </c>
      <c r="F29" s="10">
        <v>0</v>
      </c>
      <c r="G29" s="10">
        <f t="shared" si="0"/>
        <v>629.86</v>
      </c>
      <c r="H29" s="11" t="s">
        <v>71</v>
      </c>
      <c r="I29" s="7"/>
      <c r="J29" s="7"/>
    </row>
    <row r="30" spans="2:10" s="3" customFormat="1" x14ac:dyDescent="0.45">
      <c r="B30" s="9" t="s">
        <v>29</v>
      </c>
      <c r="C30" s="9" t="s">
        <v>42</v>
      </c>
      <c r="D30" s="9" t="s">
        <v>55</v>
      </c>
      <c r="E30" s="10">
        <v>151.32</v>
      </c>
      <c r="F30" s="10">
        <v>0</v>
      </c>
      <c r="G30" s="10">
        <f t="shared" si="0"/>
        <v>151.32</v>
      </c>
      <c r="H30" s="11" t="s">
        <v>72</v>
      </c>
      <c r="I30" s="7"/>
      <c r="J30" s="7"/>
    </row>
    <row r="31" spans="2:10" s="3" customFormat="1" x14ac:dyDescent="0.45">
      <c r="B31" s="9" t="s">
        <v>29</v>
      </c>
      <c r="C31" s="9" t="s">
        <v>42</v>
      </c>
      <c r="D31" s="9" t="s">
        <v>55</v>
      </c>
      <c r="E31" s="10">
        <v>386.95</v>
      </c>
      <c r="F31" s="10">
        <v>77.400000000000006</v>
      </c>
      <c r="G31" s="10">
        <f t="shared" si="0"/>
        <v>464.35</v>
      </c>
      <c r="H31" s="11" t="s">
        <v>73</v>
      </c>
      <c r="I31" s="7"/>
      <c r="J31" s="7"/>
    </row>
    <row r="32" spans="2:10" s="3" customFormat="1" x14ac:dyDescent="0.45">
      <c r="B32" s="9" t="s">
        <v>29</v>
      </c>
      <c r="C32" s="9" t="s">
        <v>18</v>
      </c>
      <c r="D32" s="9" t="s">
        <v>56</v>
      </c>
      <c r="E32" s="10">
        <v>25.82</v>
      </c>
      <c r="F32" s="10">
        <v>5.17</v>
      </c>
      <c r="G32" s="10">
        <f t="shared" si="0"/>
        <v>30.990000000000002</v>
      </c>
      <c r="H32" s="11" t="s">
        <v>25</v>
      </c>
      <c r="I32" s="7"/>
      <c r="J32" s="7"/>
    </row>
    <row r="33" spans="2:10" s="3" customFormat="1" x14ac:dyDescent="0.45">
      <c r="B33" s="9" t="s">
        <v>7</v>
      </c>
      <c r="C33" s="9" t="s">
        <v>37</v>
      </c>
      <c r="D33" s="9" t="s">
        <v>56</v>
      </c>
      <c r="E33" s="10">
        <v>418</v>
      </c>
      <c r="F33" s="10">
        <v>0</v>
      </c>
      <c r="G33" s="10">
        <f t="shared" si="0"/>
        <v>418</v>
      </c>
      <c r="H33" s="11" t="s">
        <v>74</v>
      </c>
      <c r="I33" s="7"/>
      <c r="J33" s="7"/>
    </row>
    <row r="34" spans="2:10" s="3" customFormat="1" x14ac:dyDescent="0.45">
      <c r="B34" s="9" t="s">
        <v>29</v>
      </c>
      <c r="C34" s="9" t="s">
        <v>38</v>
      </c>
      <c r="D34" s="9" t="s">
        <v>56</v>
      </c>
      <c r="E34" s="10">
        <v>4.99</v>
      </c>
      <c r="F34" s="10">
        <v>0</v>
      </c>
      <c r="G34" s="10">
        <f t="shared" si="0"/>
        <v>4.99</v>
      </c>
      <c r="H34" s="11" t="s">
        <v>27</v>
      </c>
      <c r="I34" s="7"/>
      <c r="J34" s="7"/>
    </row>
    <row r="35" spans="2:10" s="3" customFormat="1" x14ac:dyDescent="0.45">
      <c r="B35" s="9" t="s">
        <v>31</v>
      </c>
      <c r="C35" s="9" t="s">
        <v>39</v>
      </c>
      <c r="D35" s="9" t="s">
        <v>56</v>
      </c>
      <c r="E35" s="10">
        <v>18.8</v>
      </c>
      <c r="F35" s="10">
        <v>0</v>
      </c>
      <c r="G35" s="10">
        <f t="shared" si="0"/>
        <v>18.8</v>
      </c>
      <c r="H35" s="11" t="s">
        <v>21</v>
      </c>
      <c r="I35" s="7"/>
      <c r="J35" s="7"/>
    </row>
    <row r="36" spans="2:10" s="3" customFormat="1" x14ac:dyDescent="0.45">
      <c r="B36" s="9" t="s">
        <v>7</v>
      </c>
      <c r="C36" s="9" t="s">
        <v>10</v>
      </c>
      <c r="D36" s="9" t="s">
        <v>57</v>
      </c>
      <c r="E36" s="10">
        <v>59.32</v>
      </c>
      <c r="F36" s="10">
        <v>11.88</v>
      </c>
      <c r="G36" s="10">
        <f t="shared" si="0"/>
        <v>71.2</v>
      </c>
      <c r="H36" s="11" t="s">
        <v>25</v>
      </c>
      <c r="I36" s="7"/>
      <c r="J36" s="7"/>
    </row>
    <row r="37" spans="2:10" s="3" customFormat="1" x14ac:dyDescent="0.45">
      <c r="B37" s="9" t="s">
        <v>7</v>
      </c>
      <c r="C37" s="9" t="s">
        <v>10</v>
      </c>
      <c r="D37" s="9" t="s">
        <v>57</v>
      </c>
      <c r="E37" s="10">
        <v>7.77</v>
      </c>
      <c r="F37" s="10">
        <v>1.56</v>
      </c>
      <c r="G37" s="10">
        <f t="shared" si="0"/>
        <v>9.33</v>
      </c>
      <c r="H37" s="11" t="s">
        <v>25</v>
      </c>
      <c r="I37" s="7"/>
      <c r="J37" s="7"/>
    </row>
    <row r="38" spans="2:10" s="3" customFormat="1" x14ac:dyDescent="0.45">
      <c r="B38" s="9" t="s">
        <v>7</v>
      </c>
      <c r="C38" s="9" t="s">
        <v>43</v>
      </c>
      <c r="D38" s="9" t="s">
        <v>57</v>
      </c>
      <c r="E38" s="10">
        <v>350</v>
      </c>
      <c r="F38" s="10">
        <v>70</v>
      </c>
      <c r="G38" s="10">
        <f t="shared" si="0"/>
        <v>420</v>
      </c>
      <c r="H38" s="11" t="s">
        <v>75</v>
      </c>
      <c r="I38" s="7"/>
      <c r="J38" s="7"/>
    </row>
    <row r="39" spans="2:10" s="3" customFormat="1" x14ac:dyDescent="0.45">
      <c r="B39" s="9" t="s">
        <v>8</v>
      </c>
      <c r="C39" s="9" t="s">
        <v>16</v>
      </c>
      <c r="D39" s="9" t="s">
        <v>57</v>
      </c>
      <c r="E39" s="10">
        <v>2696.58</v>
      </c>
      <c r="F39" s="10">
        <v>0</v>
      </c>
      <c r="G39" s="10">
        <f t="shared" si="0"/>
        <v>2696.58</v>
      </c>
      <c r="H39" s="11" t="s">
        <v>76</v>
      </c>
      <c r="I39" s="7"/>
      <c r="J39" s="7"/>
    </row>
    <row r="40" spans="2:10" s="3" customFormat="1" x14ac:dyDescent="0.45">
      <c r="B40" s="9" t="s">
        <v>7</v>
      </c>
      <c r="C40" s="9" t="s">
        <v>10</v>
      </c>
      <c r="D40" s="9" t="s">
        <v>58</v>
      </c>
      <c r="E40" s="10">
        <v>5.87</v>
      </c>
      <c r="F40" s="10">
        <v>1.18</v>
      </c>
      <c r="G40" s="10">
        <f t="shared" si="0"/>
        <v>7.05</v>
      </c>
      <c r="H40" s="11" t="s">
        <v>25</v>
      </c>
      <c r="I40" s="7"/>
      <c r="J40" s="7"/>
    </row>
    <row r="41" spans="2:10" s="3" customFormat="1" x14ac:dyDescent="0.45">
      <c r="B41" s="9" t="s">
        <v>8</v>
      </c>
      <c r="C41" s="9" t="s">
        <v>40</v>
      </c>
      <c r="D41" s="9" t="s">
        <v>58</v>
      </c>
      <c r="E41" s="10">
        <v>90</v>
      </c>
      <c r="F41" s="10">
        <v>0</v>
      </c>
      <c r="G41" s="10">
        <f t="shared" si="0"/>
        <v>90</v>
      </c>
      <c r="H41" s="11" t="s">
        <v>79</v>
      </c>
      <c r="I41" s="7"/>
      <c r="J41" s="7"/>
    </row>
    <row r="42" spans="2:10" s="3" customFormat="1" x14ac:dyDescent="0.45">
      <c r="B42" s="9" t="s">
        <v>30</v>
      </c>
      <c r="C42" s="9" t="s">
        <v>40</v>
      </c>
      <c r="D42" s="9" t="s">
        <v>58</v>
      </c>
      <c r="E42" s="10">
        <v>140</v>
      </c>
      <c r="F42" s="10">
        <v>0</v>
      </c>
      <c r="G42" s="10">
        <f t="shared" si="0"/>
        <v>140</v>
      </c>
      <c r="H42" s="11" t="s">
        <v>79</v>
      </c>
      <c r="I42" s="7"/>
      <c r="J42" s="7"/>
    </row>
    <row r="43" spans="2:10" s="3" customFormat="1" x14ac:dyDescent="0.45">
      <c r="B43" s="9" t="s">
        <v>7</v>
      </c>
      <c r="C43" s="9" t="s">
        <v>10</v>
      </c>
      <c r="D43" s="9" t="s">
        <v>58</v>
      </c>
      <c r="E43" s="10">
        <v>1787.5</v>
      </c>
      <c r="F43" s="10">
        <v>115.5</v>
      </c>
      <c r="G43" s="10">
        <f t="shared" si="0"/>
        <v>1903</v>
      </c>
      <c r="H43" s="11" t="s">
        <v>33</v>
      </c>
      <c r="I43" s="7"/>
      <c r="J43" s="7"/>
    </row>
    <row r="44" spans="2:10" s="3" customFormat="1" x14ac:dyDescent="0.45">
      <c r="B44" s="9" t="s">
        <v>9</v>
      </c>
      <c r="C44" s="9" t="s">
        <v>44</v>
      </c>
      <c r="D44" s="9" t="s">
        <v>58</v>
      </c>
      <c r="E44" s="10">
        <v>1290</v>
      </c>
      <c r="F44" s="10">
        <v>258</v>
      </c>
      <c r="G44" s="10">
        <f t="shared" si="0"/>
        <v>1548</v>
      </c>
      <c r="H44" s="11" t="s">
        <v>77</v>
      </c>
      <c r="I44" s="7"/>
      <c r="J44" s="7"/>
    </row>
    <row r="45" spans="2:10" s="3" customFormat="1" x14ac:dyDescent="0.45">
      <c r="B45" s="9" t="s">
        <v>7</v>
      </c>
      <c r="C45" s="9" t="s">
        <v>14</v>
      </c>
      <c r="D45" s="9" t="s">
        <v>59</v>
      </c>
      <c r="E45" s="10">
        <v>327.5</v>
      </c>
      <c r="F45" s="10">
        <v>65.5</v>
      </c>
      <c r="G45" s="10">
        <f t="shared" si="0"/>
        <v>393</v>
      </c>
      <c r="H45" s="11" t="s">
        <v>34</v>
      </c>
      <c r="I45" s="7"/>
      <c r="J45" s="7"/>
    </row>
    <row r="46" spans="2:10" s="3" customFormat="1" x14ac:dyDescent="0.45">
      <c r="B46" s="9" t="s">
        <v>7</v>
      </c>
      <c r="C46" s="9" t="s">
        <v>14</v>
      </c>
      <c r="D46" s="9" t="s">
        <v>59</v>
      </c>
      <c r="E46" s="10">
        <v>1919.19</v>
      </c>
      <c r="F46" s="10">
        <v>383.81</v>
      </c>
      <c r="G46" s="10">
        <f t="shared" si="0"/>
        <v>2303</v>
      </c>
      <c r="H46" s="11" t="s">
        <v>34</v>
      </c>
      <c r="I46" s="7"/>
      <c r="J46" s="7"/>
    </row>
    <row r="47" spans="2:10" s="3" customFormat="1" x14ac:dyDescent="0.45">
      <c r="B47" s="9" t="s">
        <v>7</v>
      </c>
      <c r="C47" s="9" t="s">
        <v>14</v>
      </c>
      <c r="D47" s="9" t="s">
        <v>59</v>
      </c>
      <c r="E47" s="10">
        <v>357.5</v>
      </c>
      <c r="F47" s="10">
        <v>16.5</v>
      </c>
      <c r="G47" s="10">
        <f t="shared" si="0"/>
        <v>374</v>
      </c>
      <c r="H47" s="11" t="s">
        <v>34</v>
      </c>
      <c r="I47" s="7"/>
      <c r="J47" s="7"/>
    </row>
    <row r="48" spans="2:10" s="3" customFormat="1" x14ac:dyDescent="0.45">
      <c r="B48" s="9" t="s">
        <v>7</v>
      </c>
      <c r="C48" s="9" t="s">
        <v>14</v>
      </c>
      <c r="D48" s="9" t="s">
        <v>59</v>
      </c>
      <c r="E48" s="10">
        <v>331.67</v>
      </c>
      <c r="F48" s="10">
        <v>66.33</v>
      </c>
      <c r="G48" s="10">
        <f t="shared" si="0"/>
        <v>398</v>
      </c>
      <c r="H48" s="11" t="s">
        <v>34</v>
      </c>
      <c r="I48" s="7"/>
      <c r="J48" s="7"/>
    </row>
    <row r="49" spans="2:10" s="3" customFormat="1" x14ac:dyDescent="0.45">
      <c r="B49" s="9" t="s">
        <v>7</v>
      </c>
      <c r="C49" s="9" t="s">
        <v>14</v>
      </c>
      <c r="D49" s="9" t="s">
        <v>59</v>
      </c>
      <c r="E49" s="10">
        <v>331.67</v>
      </c>
      <c r="F49" s="10">
        <v>66.33</v>
      </c>
      <c r="G49" s="10">
        <f t="shared" si="0"/>
        <v>398</v>
      </c>
      <c r="H49" s="11" t="s">
        <v>34</v>
      </c>
      <c r="I49" s="7"/>
      <c r="J49" s="7"/>
    </row>
    <row r="50" spans="2:10" s="3" customFormat="1" x14ac:dyDescent="0.45">
      <c r="B50" s="9" t="s">
        <v>7</v>
      </c>
      <c r="C50" s="9" t="s">
        <v>14</v>
      </c>
      <c r="D50" s="9" t="s">
        <v>59</v>
      </c>
      <c r="E50" s="10">
        <v>331.67</v>
      </c>
      <c r="F50" s="10">
        <v>66.33</v>
      </c>
      <c r="G50" s="10">
        <f t="shared" si="0"/>
        <v>398</v>
      </c>
      <c r="H50" s="11" t="s">
        <v>34</v>
      </c>
      <c r="I50" s="7"/>
      <c r="J50" s="7"/>
    </row>
    <row r="51" spans="2:10" s="3" customFormat="1" x14ac:dyDescent="0.45">
      <c r="B51" s="9" t="s">
        <v>7</v>
      </c>
      <c r="C51" s="9" t="s">
        <v>14</v>
      </c>
      <c r="D51" s="9" t="s">
        <v>59</v>
      </c>
      <c r="E51" s="10">
        <v>331.67</v>
      </c>
      <c r="F51" s="10">
        <v>66.33</v>
      </c>
      <c r="G51" s="10">
        <f t="shared" si="0"/>
        <v>398</v>
      </c>
      <c r="H51" s="11" t="s">
        <v>34</v>
      </c>
      <c r="I51" s="7"/>
      <c r="J51" s="7"/>
    </row>
    <row r="52" spans="2:10" s="3" customFormat="1" x14ac:dyDescent="0.45">
      <c r="B52" s="9" t="s">
        <v>7</v>
      </c>
      <c r="C52" s="9" t="s">
        <v>11</v>
      </c>
      <c r="D52" s="9" t="s">
        <v>60</v>
      </c>
      <c r="E52" s="10">
        <v>10</v>
      </c>
      <c r="F52" s="10">
        <v>0</v>
      </c>
      <c r="G52" s="10">
        <f t="shared" si="0"/>
        <v>10</v>
      </c>
      <c r="H52" s="11" t="s">
        <v>22</v>
      </c>
      <c r="I52" s="7"/>
      <c r="J52" s="7"/>
    </row>
    <row r="53" spans="2:10" s="3" customFormat="1" x14ac:dyDescent="0.45">
      <c r="B53" s="9" t="s">
        <v>29</v>
      </c>
      <c r="C53" s="9" t="s">
        <v>10</v>
      </c>
      <c r="D53" s="9" t="s">
        <v>60</v>
      </c>
      <c r="E53" s="10">
        <v>48.13</v>
      </c>
      <c r="F53" s="10">
        <v>9.44</v>
      </c>
      <c r="G53" s="10">
        <f t="shared" si="0"/>
        <v>57.57</v>
      </c>
      <c r="H53" s="11" t="s">
        <v>78</v>
      </c>
      <c r="I53" s="7"/>
      <c r="J53" s="7"/>
    </row>
    <row r="54" spans="2:10" s="3" customFormat="1" x14ac:dyDescent="0.45">
      <c r="B54" s="9" t="s">
        <v>30</v>
      </c>
      <c r="C54" s="9" t="s">
        <v>10</v>
      </c>
      <c r="D54" s="9" t="s">
        <v>60</v>
      </c>
      <c r="E54" s="10">
        <v>32.659999999999997</v>
      </c>
      <c r="F54" s="10">
        <v>6.53</v>
      </c>
      <c r="G54" s="10">
        <f t="shared" si="0"/>
        <v>39.19</v>
      </c>
      <c r="H54" s="11" t="s">
        <v>70</v>
      </c>
      <c r="I54" s="7"/>
      <c r="J54" s="7"/>
    </row>
    <row r="55" spans="2:10" s="3" customFormat="1" x14ac:dyDescent="0.45">
      <c r="B55" s="9"/>
      <c r="C55" s="9"/>
      <c r="D55" s="13"/>
      <c r="E55" s="12">
        <f>SUM(CLINK_JOURNAL_LINES.CLJL_MONEY)</f>
        <v>16656.620000000003</v>
      </c>
      <c r="F55" s="12">
        <f>SUM(F2:F54)</f>
        <v>1592.4099999999996</v>
      </c>
      <c r="G55" s="12">
        <f>SUM(G2:G54)</f>
        <v>18249.029999999995</v>
      </c>
      <c r="H55" s="11"/>
      <c r="I55" s="7"/>
      <c r="J55" s="7"/>
    </row>
    <row r="56" spans="2:10" s="5" customFormat="1" ht="19.2" x14ac:dyDescent="0.5">
      <c r="B56" s="4"/>
      <c r="C56" s="4"/>
      <c r="D56" s="4"/>
      <c r="E56" s="4"/>
      <c r="F56" s="4"/>
      <c r="G56" s="4"/>
      <c r="H56" s="4"/>
    </row>
    <row r="57" spans="2:10" s="5" customFormat="1" ht="19.2" x14ac:dyDescent="0.5">
      <c r="B57" s="4"/>
      <c r="C57" s="4"/>
      <c r="D57" s="4"/>
      <c r="E57" s="4"/>
      <c r="F57" s="4"/>
      <c r="G57" s="4"/>
      <c r="H57" s="4"/>
    </row>
    <row r="58" spans="2:10" s="5" customFormat="1" ht="19.2" x14ac:dyDescent="0.5">
      <c r="B58" s="4"/>
      <c r="C58" s="4"/>
      <c r="D58" s="4"/>
      <c r="E58" s="4"/>
      <c r="F58" s="4"/>
      <c r="G58" s="4"/>
      <c r="H58" s="4"/>
    </row>
    <row r="59" spans="2:10" s="5" customFormat="1" ht="19.2" x14ac:dyDescent="0.5">
      <c r="B59" s="4"/>
      <c r="C59" s="4"/>
      <c r="D59" s="4"/>
      <c r="E59" s="4"/>
      <c r="F59" s="4"/>
      <c r="G59" s="4"/>
      <c r="H59" s="4"/>
    </row>
    <row r="60" spans="2:10" s="5" customFormat="1" ht="19.2" x14ac:dyDescent="0.5">
      <c r="B60" s="4"/>
      <c r="C60" s="4"/>
      <c r="D60" s="4"/>
      <c r="E60" s="4"/>
      <c r="F60" s="4"/>
      <c r="G60" s="4"/>
      <c r="H60" s="4"/>
    </row>
    <row r="61" spans="2:10" s="5" customFormat="1" ht="19.2" x14ac:dyDescent="0.5">
      <c r="B61" s="4"/>
      <c r="C61" s="4"/>
      <c r="D61" s="4"/>
      <c r="E61" s="4"/>
      <c r="F61" s="4"/>
      <c r="G61" s="4"/>
      <c r="H61" s="4"/>
    </row>
  </sheetData>
  <autoFilter ref="B1:H54" xr:uid="{2B777BA6-5EBF-40AE-9806-3AB218C67968}"/>
  <dataConsolidate/>
  <phoneticPr fontId="0" type="noConversion"/>
  <pageMargins left="0.55118110236220497" right="0" top="0.59055118110236204" bottom="0" header="0.511811023622047" footer="0.511811023622047"/>
  <pageSetup paperSize="9" scale="61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Website</vt:lpstr>
      <vt:lpstr>CLINK_JOURNAL_LINES.CLJL_ANALYSIS_3_ID</vt:lpstr>
      <vt:lpstr>CLINK_JOURNAL_LINES.CLJL_DESCRIPTION</vt:lpstr>
      <vt:lpstr>CLINK_JOURNAL_LINES.CLJL_MONEY</vt:lpstr>
      <vt:lpstr>Website!Print_Area</vt:lpstr>
    </vt:vector>
  </TitlesOfParts>
  <Company>Cedardata plc.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PC044</dc:creator>
  <cp:lastModifiedBy>Stephanie Gibbs</cp:lastModifiedBy>
  <cp:lastPrinted>2009-11-10T14:36:33Z</cp:lastPrinted>
  <dcterms:created xsi:type="dcterms:W3CDTF">1996-10-17T14:59:55Z</dcterms:created>
  <dcterms:modified xsi:type="dcterms:W3CDTF">2026-06-22T08:56:32Z</dcterms:modified>
</cp:coreProperties>
</file>