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6-27\03 - June 2026\"/>
    </mc:Choice>
  </mc:AlternateContent>
  <xr:revisionPtr revIDLastSave="0" documentId="8_{E175055E-A45E-4B2B-8864-E9E2C3140A5B}" xr6:coauthVersionLast="47" xr6:coauthVersionMax="47" xr10:uidLastSave="{00000000-0000-0000-0000-000000000000}"/>
  <bookViews>
    <workbookView xWindow="-120" yWindow="36" windowWidth="17592" windowHeight="12324" xr2:uid="{7B6391B0-2967-4110-8959-AA6A6234C568}"/>
  </bookViews>
  <sheets>
    <sheet name="Website" sheetId="4" r:id="rId1"/>
  </sheets>
  <definedNames>
    <definedName name="_xlnm._FilterDatabase" localSheetId="0" hidden="1">Website!$B$1:$H$53</definedName>
    <definedName name="CLINK_JOURNAL_LINES.CLJL_ACCOUNT">Website!#REF!</definedName>
    <definedName name="CLINK_JOURNAL_LINES.CLJL_ANALYSIS_1_ID">Website!#REF!</definedName>
    <definedName name="CLINK_JOURNAL_LINES.CLJL_ANALYSIS_2_ID">Website!#REF!</definedName>
    <definedName name="CLINK_JOURNAL_LINES.CLJL_ANALYSIS_3_ID">Website!$D$6:$D$53</definedName>
    <definedName name="CLINK_JOURNAL_LINES.CLJL_COST_CENTRE">Website!#REF!</definedName>
    <definedName name="CLINK_JOURNAL_LINES.CLJL_DESCRIPTION">Website!$H$6:$H$53</definedName>
    <definedName name="CLINK_JOURNAL_LINES.CLJL_MONEY">Website!$E$6:$E$53</definedName>
    <definedName name="CLINK_JOURNALS.CLJO_AUTH_INIT_2">Website!#REF!</definedName>
    <definedName name="CLINK_JOURNALS.CLJO_DATE">Website!#REF!</definedName>
    <definedName name="CLINK_JOURNALS.CLJO_JOURNAL_REF">Website!#REF!</definedName>
    <definedName name="CLINK_JOURNALS.CLJO_JOURNAL_TYPE">Website!#REF!</definedName>
    <definedName name="CLINK_JOURNALS.CLJO_MONEY_TOTAL">Website!#REF!</definedName>
    <definedName name="CLINK_JOURNALS.CLJO_NAME">Website!#REF!</definedName>
    <definedName name="CLINK_JOURNALS.CLJO_PERIOD">Website!#REF!</definedName>
    <definedName name="CLINK_JOURNALS.CLJO_SOURCE_LEDGER">Website!#REF!</definedName>
    <definedName name="CLINK_JOURNALS.CLJO_SUB_TYPE_ID">Website!#REF!</definedName>
    <definedName name="CLINK_JOURNALS.CLJO_TARGET">Website!#REF!</definedName>
    <definedName name="CLINK_JOURNALS.CLJO_YEAR">Website!#REF!</definedName>
    <definedName name="_xlnm.Print_Area" localSheetId="0">Website!$B$1:$H$60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4" l="1"/>
  <c r="G60" i="4"/>
  <c r="E60" i="4"/>
  <c r="G54" i="4"/>
  <c r="G55" i="4"/>
  <c r="G56" i="4"/>
  <c r="G57" i="4"/>
  <c r="G58" i="4"/>
  <c r="G59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2" i="4"/>
  <c r="G3" i="4"/>
  <c r="G4" i="4"/>
  <c r="G5" i="4"/>
  <c r="G6" i="4"/>
</calcChain>
</file>

<file path=xl/sharedStrings.xml><?xml version="1.0" encoding="utf-8"?>
<sst xmlns="http://schemas.openxmlformats.org/spreadsheetml/2006/main" count="239" uniqueCount="89">
  <si>
    <t>Description</t>
  </si>
  <si>
    <t>Amount</t>
  </si>
  <si>
    <t>Service Area</t>
  </si>
  <si>
    <t>Transaction Date</t>
  </si>
  <si>
    <t>Supplier</t>
  </si>
  <si>
    <t>VAT</t>
  </si>
  <si>
    <t>Housing</t>
  </si>
  <si>
    <t>Equipment/Furniture - New</t>
  </si>
  <si>
    <t>Road Tax</t>
  </si>
  <si>
    <t>Tenant Engagement</t>
  </si>
  <si>
    <t>Web Site / Intranet</t>
  </si>
  <si>
    <t>Gross</t>
  </si>
  <si>
    <t xml:space="preserve">Google </t>
  </si>
  <si>
    <t xml:space="preserve">DVLA </t>
  </si>
  <si>
    <t xml:space="preserve">Amazon </t>
  </si>
  <si>
    <t xml:space="preserve">Iliffe Media </t>
  </si>
  <si>
    <t>People &amp; Customer</t>
  </si>
  <si>
    <t>Corporate Estates &amp; Development</t>
  </si>
  <si>
    <t>Consumables</t>
  </si>
  <si>
    <t>Text Inc</t>
  </si>
  <si>
    <t>Misc Contract Payments</t>
  </si>
  <si>
    <t>Miscellaneous Subscriptions</t>
  </si>
  <si>
    <t>Misc Training Expenses</t>
  </si>
  <si>
    <t>Bldings/Plant-Repairs Mtce Etc</t>
  </si>
  <si>
    <t>Publicatns Newspapers Etc</t>
  </si>
  <si>
    <t xml:space="preserve">Sainsburys </t>
  </si>
  <si>
    <t xml:space="preserve">Argos </t>
  </si>
  <si>
    <t xml:space="preserve">British Heart Foundation </t>
  </si>
  <si>
    <t>Corporate Policy</t>
  </si>
  <si>
    <t>Place &amp; Growth</t>
  </si>
  <si>
    <t>Local Government Reorganisation</t>
  </si>
  <si>
    <t>Court Costs</t>
  </si>
  <si>
    <t>Comp Equip/Software-Mtce Etc</t>
  </si>
  <si>
    <t>Subs To Professional Bodies</t>
  </si>
  <si>
    <t>Materials</t>
  </si>
  <si>
    <t>Refreshments Etc</t>
  </si>
  <si>
    <t>Prevention Fund</t>
  </si>
  <si>
    <t>Electricity</t>
  </si>
  <si>
    <t>Tools</t>
  </si>
  <si>
    <t>Printing Materials Etc.</t>
  </si>
  <si>
    <t>Computer Equipment-New</t>
  </si>
  <si>
    <t>Clt Contingency</t>
  </si>
  <si>
    <t>28/05/2026</t>
  </si>
  <si>
    <t>29/05/2026</t>
  </si>
  <si>
    <t>01/06/2026</t>
  </si>
  <si>
    <t>02/06/2026</t>
  </si>
  <si>
    <t>03/06/2026</t>
  </si>
  <si>
    <t>04/06/2026</t>
  </si>
  <si>
    <t>05/06/2026</t>
  </si>
  <si>
    <t>08/06/2026</t>
  </si>
  <si>
    <t>09/06/2026</t>
  </si>
  <si>
    <t>11/06/2026</t>
  </si>
  <si>
    <t>12/06/2026</t>
  </si>
  <si>
    <t>14/06/2026</t>
  </si>
  <si>
    <t>15/06/2026</t>
  </si>
  <si>
    <t>17/06/2026</t>
  </si>
  <si>
    <t>18/06/2026</t>
  </si>
  <si>
    <t>20/06/2026</t>
  </si>
  <si>
    <t>22/06/2026</t>
  </si>
  <si>
    <t>23/06/2026</t>
  </si>
  <si>
    <t>24/06/2026</t>
  </si>
  <si>
    <t>25/06/2026</t>
  </si>
  <si>
    <t xml:space="preserve">HM Court Service </t>
  </si>
  <si>
    <t xml:space="preserve">Proconferences </t>
  </si>
  <si>
    <t xml:space="preserve">Trade Access Panels </t>
  </si>
  <si>
    <t xml:space="preserve">ICO </t>
  </si>
  <si>
    <t xml:space="preserve">Zoom </t>
  </si>
  <si>
    <t xml:space="preserve">Screwfix </t>
  </si>
  <si>
    <t>DVLA</t>
  </si>
  <si>
    <t xml:space="preserve">Ampulla Ltd </t>
  </si>
  <si>
    <t xml:space="preserve">Tesco </t>
  </si>
  <si>
    <t xml:space="preserve">eMates </t>
  </si>
  <si>
    <t xml:space="preserve">British Gas </t>
  </si>
  <si>
    <t xml:space="preserve">Halfords </t>
  </si>
  <si>
    <t xml:space="preserve">Fullicks </t>
  </si>
  <si>
    <t xml:space="preserve">Air BnB </t>
  </si>
  <si>
    <t xml:space="preserve">KCC </t>
  </si>
  <si>
    <t xml:space="preserve">B&amp;M </t>
  </si>
  <si>
    <t xml:space="preserve">Asda </t>
  </si>
  <si>
    <t xml:space="preserve">The Range </t>
  </si>
  <si>
    <t>Amazon</t>
  </si>
  <si>
    <t>Post office</t>
  </si>
  <si>
    <t>Ironmongery Direct</t>
  </si>
  <si>
    <t xml:space="preserve">Pass Portable Appliances </t>
  </si>
  <si>
    <t>The Range - Refund</t>
  </si>
  <si>
    <t xml:space="preserve">Mucktruck </t>
  </si>
  <si>
    <t xml:space="preserve">Metal Store </t>
  </si>
  <si>
    <t xml:space="preserve">SP Ecatering </t>
  </si>
  <si>
    <t xml:space="preserve">Chartered Institute of Housing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</si>
</sst>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,##0.00;\(#,##0.00\)"/>
  </numFmts>
  <fonts count="6" x14ac:knownFonts="1">
    <font>
      <sz val="10"/>
      <name val="Arial"/>
    </font>
    <font>
      <sz val="10"/>
      <name val="Gill Sans MT"/>
      <family val="2"/>
    </font>
    <font>
      <b/>
      <sz val="12"/>
      <name val="Gill Sans MT"/>
      <family val="2"/>
    </font>
    <font>
      <sz val="10"/>
      <name val="Gill Sans MT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40" fontId="0" fillId="0" borderId="0"/>
  </cellStyleXfs>
  <cellXfs count="11">
    <xf numFmtId="40" fontId="0" fillId="0" borderId="0" xfId="0"/>
    <xf numFmtId="40" fontId="1" fillId="0" borderId="0" xfId="0" applyFont="1"/>
    <xf numFmtId="40" fontId="2" fillId="0" borderId="0" xfId="0" applyFont="1" applyAlignment="1">
      <alignment horizontal="center" vertical="center" wrapText="1"/>
    </xf>
    <xf numFmtId="40" fontId="3" fillId="0" borderId="0" xfId="0" applyFont="1"/>
    <xf numFmtId="40" fontId="1" fillId="0" borderId="0" xfId="0" applyFont="1" applyFill="1"/>
    <xf numFmtId="40" fontId="2" fillId="0" borderId="0" xfId="0" applyFont="1" applyFill="1" applyAlignment="1">
      <alignment horizontal="center" vertical="center" wrapText="1"/>
    </xf>
    <xf numFmtId="40" fontId="3" fillId="0" borderId="0" xfId="0" applyFont="1" applyFill="1"/>
    <xf numFmtId="49" fontId="4" fillId="2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88" fontId="5" fillId="3" borderId="1" xfId="0" applyNumberFormat="1" applyFont="1" applyFill="1" applyBorder="1" applyAlignment="1">
      <alignment horizontal="right"/>
    </xf>
    <xf numFmtId="188" fontId="4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A4AA-A428-448A-B514-058CBF2CC943}">
  <sheetPr>
    <pageSetUpPr fitToPage="1"/>
  </sheetPr>
  <dimension ref="B1:K60"/>
  <sheetViews>
    <sheetView showGridLines="0" tabSelected="1" view="pageBreakPreview" zoomScale="60" zoomScaleNormal="100" workbookViewId="0">
      <selection activeCell="C13" sqref="C13"/>
    </sheetView>
  </sheetViews>
  <sheetFormatPr defaultColWidth="9.109375" defaultRowHeight="16.8" x14ac:dyDescent="0.45"/>
  <cols>
    <col min="1" max="1" width="4.44140625" style="1" customWidth="1"/>
    <col min="2" max="2" width="27.88671875" style="1" customWidth="1"/>
    <col min="3" max="3" width="35.88671875" style="1" customWidth="1"/>
    <col min="4" max="4" width="15.6640625" style="1" customWidth="1"/>
    <col min="5" max="7" width="12.6640625" style="1" customWidth="1"/>
    <col min="8" max="8" width="38.5546875" style="1" customWidth="1"/>
    <col min="9" max="9" width="9.109375" style="4"/>
    <col min="10" max="10" width="24.88671875" style="4" customWidth="1"/>
    <col min="11" max="11" width="9.109375" style="4"/>
    <col min="12" max="16384" width="9.109375" style="1"/>
  </cols>
  <sheetData>
    <row r="1" spans="2:10" s="2" customFormat="1" ht="19.2" x14ac:dyDescent="0.25">
      <c r="B1" s="7" t="s">
        <v>2</v>
      </c>
      <c r="C1" s="7" t="s">
        <v>0</v>
      </c>
      <c r="D1" s="7" t="s">
        <v>3</v>
      </c>
      <c r="E1" s="7" t="s">
        <v>1</v>
      </c>
      <c r="F1" s="7" t="s">
        <v>5</v>
      </c>
      <c r="G1" s="7" t="s">
        <v>11</v>
      </c>
      <c r="H1" s="7" t="s">
        <v>4</v>
      </c>
      <c r="I1" s="5"/>
      <c r="J1" s="5"/>
    </row>
    <row r="2" spans="2:10" s="3" customFormat="1" x14ac:dyDescent="0.45">
      <c r="B2" s="8" t="s">
        <v>6</v>
      </c>
      <c r="C2" s="8" t="s">
        <v>31</v>
      </c>
      <c r="D2" s="8" t="s">
        <v>42</v>
      </c>
      <c r="E2" s="9">
        <v>711.5</v>
      </c>
      <c r="F2" s="9">
        <v>0</v>
      </c>
      <c r="G2" s="9">
        <f t="shared" ref="G2:G33" si="0">E2+F2</f>
        <v>711.5</v>
      </c>
      <c r="H2" s="8" t="s">
        <v>62</v>
      </c>
      <c r="I2" s="6"/>
      <c r="J2" s="6"/>
    </row>
    <row r="3" spans="2:10" s="3" customFormat="1" x14ac:dyDescent="0.45">
      <c r="B3" s="8" t="s">
        <v>6</v>
      </c>
      <c r="C3" s="8" t="s">
        <v>7</v>
      </c>
      <c r="D3" s="8" t="s">
        <v>43</v>
      </c>
      <c r="E3" s="9">
        <v>295.83999999999997</v>
      </c>
      <c r="F3" s="9">
        <v>59.16</v>
      </c>
      <c r="G3" s="9">
        <f t="shared" si="0"/>
        <v>355</v>
      </c>
      <c r="H3" s="8" t="s">
        <v>27</v>
      </c>
      <c r="I3" s="6"/>
      <c r="J3" s="6"/>
    </row>
    <row r="4" spans="2:10" s="3" customFormat="1" x14ac:dyDescent="0.45">
      <c r="B4" s="8" t="s">
        <v>16</v>
      </c>
      <c r="C4" s="8" t="s">
        <v>21</v>
      </c>
      <c r="D4" s="8" t="s">
        <v>43</v>
      </c>
      <c r="E4" s="9">
        <v>95</v>
      </c>
      <c r="F4" s="9">
        <v>19</v>
      </c>
      <c r="G4" s="9">
        <f t="shared" si="0"/>
        <v>114</v>
      </c>
      <c r="H4" s="8" t="s">
        <v>14</v>
      </c>
      <c r="I4" s="6"/>
      <c r="J4" s="6"/>
    </row>
    <row r="5" spans="2:10" s="3" customFormat="1" x14ac:dyDescent="0.45">
      <c r="B5" s="8" t="s">
        <v>17</v>
      </c>
      <c r="C5" s="8" t="s">
        <v>22</v>
      </c>
      <c r="D5" s="8" t="s">
        <v>44</v>
      </c>
      <c r="E5" s="9">
        <v>199</v>
      </c>
      <c r="F5" s="9">
        <v>39.799999999999997</v>
      </c>
      <c r="G5" s="9">
        <f t="shared" si="0"/>
        <v>238.8</v>
      </c>
      <c r="H5" s="8" t="s">
        <v>63</v>
      </c>
      <c r="I5" s="6"/>
      <c r="J5" s="6"/>
    </row>
    <row r="6" spans="2:10" s="3" customFormat="1" x14ac:dyDescent="0.45">
      <c r="B6" s="8" t="s">
        <v>17</v>
      </c>
      <c r="C6" s="8" t="s">
        <v>23</v>
      </c>
      <c r="D6" s="8" t="s">
        <v>44</v>
      </c>
      <c r="E6" s="9">
        <v>420</v>
      </c>
      <c r="F6" s="9">
        <v>84</v>
      </c>
      <c r="G6" s="9">
        <f t="shared" si="0"/>
        <v>504</v>
      </c>
      <c r="H6" s="8" t="s">
        <v>64</v>
      </c>
      <c r="I6" s="6"/>
      <c r="J6" s="6"/>
    </row>
    <row r="7" spans="2:10" s="3" customFormat="1" x14ac:dyDescent="0.45">
      <c r="B7" s="8" t="s">
        <v>16</v>
      </c>
      <c r="C7" s="8" t="s">
        <v>10</v>
      </c>
      <c r="D7" s="8" t="s">
        <v>44</v>
      </c>
      <c r="E7" s="9">
        <v>26.15</v>
      </c>
      <c r="F7" s="9">
        <v>0</v>
      </c>
      <c r="G7" s="9">
        <f t="shared" si="0"/>
        <v>26.15</v>
      </c>
      <c r="H7" s="8" t="s">
        <v>12</v>
      </c>
      <c r="I7" s="6"/>
      <c r="J7" s="6"/>
    </row>
    <row r="8" spans="2:10" s="3" customFormat="1" x14ac:dyDescent="0.45">
      <c r="B8" s="8" t="s">
        <v>16</v>
      </c>
      <c r="C8" s="8" t="s">
        <v>32</v>
      </c>
      <c r="D8" s="8" t="s">
        <v>45</v>
      </c>
      <c r="E8" s="9">
        <v>14.99</v>
      </c>
      <c r="F8" s="9">
        <v>3</v>
      </c>
      <c r="G8" s="9">
        <f t="shared" si="0"/>
        <v>17.990000000000002</v>
      </c>
      <c r="H8" s="8" t="s">
        <v>14</v>
      </c>
      <c r="I8" s="6"/>
      <c r="J8" s="6"/>
    </row>
    <row r="9" spans="2:10" s="3" customFormat="1" x14ac:dyDescent="0.45">
      <c r="B9" s="8" t="s">
        <v>16</v>
      </c>
      <c r="C9" s="8" t="s">
        <v>33</v>
      </c>
      <c r="D9" s="8" t="s">
        <v>46</v>
      </c>
      <c r="E9" s="9">
        <v>52</v>
      </c>
      <c r="F9" s="9">
        <v>0</v>
      </c>
      <c r="G9" s="9">
        <f t="shared" si="0"/>
        <v>52</v>
      </c>
      <c r="H9" s="8" t="s">
        <v>65</v>
      </c>
      <c r="I9" s="6"/>
      <c r="J9" s="6"/>
    </row>
    <row r="10" spans="2:10" s="3" customFormat="1" x14ac:dyDescent="0.45">
      <c r="B10" s="8" t="s">
        <v>28</v>
      </c>
      <c r="C10" s="8" t="s">
        <v>21</v>
      </c>
      <c r="D10" s="8" t="s">
        <v>47</v>
      </c>
      <c r="E10" s="9">
        <v>129.9</v>
      </c>
      <c r="F10" s="9">
        <v>25.98</v>
      </c>
      <c r="G10" s="9">
        <f t="shared" si="0"/>
        <v>155.88</v>
      </c>
      <c r="H10" s="8" t="s">
        <v>66</v>
      </c>
      <c r="I10" s="6"/>
      <c r="J10" s="6"/>
    </row>
    <row r="11" spans="2:10" s="3" customFormat="1" x14ac:dyDescent="0.45">
      <c r="B11" s="8" t="s">
        <v>17</v>
      </c>
      <c r="C11" s="8" t="s">
        <v>7</v>
      </c>
      <c r="D11" s="8" t="s">
        <v>48</v>
      </c>
      <c r="E11" s="9">
        <v>104.14</v>
      </c>
      <c r="F11" s="9">
        <v>20.83</v>
      </c>
      <c r="G11" s="9">
        <f t="shared" si="0"/>
        <v>124.97</v>
      </c>
      <c r="H11" s="8" t="s">
        <v>67</v>
      </c>
      <c r="I11" s="6"/>
      <c r="J11" s="6"/>
    </row>
    <row r="12" spans="2:10" s="3" customFormat="1" x14ac:dyDescent="0.45">
      <c r="B12" s="8" t="s">
        <v>29</v>
      </c>
      <c r="C12" s="8" t="s">
        <v>8</v>
      </c>
      <c r="D12" s="8" t="s">
        <v>49</v>
      </c>
      <c r="E12" s="9">
        <v>362.5</v>
      </c>
      <c r="F12" s="9">
        <v>0</v>
      </c>
      <c r="G12" s="9">
        <f t="shared" si="0"/>
        <v>362.5</v>
      </c>
      <c r="H12" s="8" t="s">
        <v>13</v>
      </c>
      <c r="I12" s="6"/>
      <c r="J12" s="6"/>
    </row>
    <row r="13" spans="2:10" s="3" customFormat="1" x14ac:dyDescent="0.45">
      <c r="B13" s="8" t="s">
        <v>17</v>
      </c>
      <c r="C13" s="8" t="s">
        <v>8</v>
      </c>
      <c r="D13" s="8" t="s">
        <v>49</v>
      </c>
      <c r="E13" s="9">
        <v>362.5</v>
      </c>
      <c r="F13" s="9">
        <v>0</v>
      </c>
      <c r="G13" s="9">
        <f t="shared" si="0"/>
        <v>362.5</v>
      </c>
      <c r="H13" s="8" t="s">
        <v>68</v>
      </c>
      <c r="I13" s="6"/>
      <c r="J13" s="6"/>
    </row>
    <row r="14" spans="2:10" s="3" customFormat="1" x14ac:dyDescent="0.45">
      <c r="B14" s="8" t="s">
        <v>29</v>
      </c>
      <c r="C14" s="8" t="s">
        <v>34</v>
      </c>
      <c r="D14" s="8" t="s">
        <v>50</v>
      </c>
      <c r="E14" s="9">
        <v>19.02</v>
      </c>
      <c r="F14" s="9">
        <v>3.8</v>
      </c>
      <c r="G14" s="9">
        <f t="shared" si="0"/>
        <v>22.82</v>
      </c>
      <c r="H14" s="8" t="s">
        <v>69</v>
      </c>
      <c r="I14" s="6"/>
      <c r="J14" s="6"/>
    </row>
    <row r="15" spans="2:10" s="3" customFormat="1" x14ac:dyDescent="0.45">
      <c r="B15" s="8" t="s">
        <v>16</v>
      </c>
      <c r="C15" s="8" t="s">
        <v>35</v>
      </c>
      <c r="D15" s="8" t="s">
        <v>50</v>
      </c>
      <c r="E15" s="9">
        <v>27.75</v>
      </c>
      <c r="F15" s="9">
        <v>5.55</v>
      </c>
      <c r="G15" s="9">
        <f t="shared" si="0"/>
        <v>33.299999999999997</v>
      </c>
      <c r="H15" s="8" t="s">
        <v>70</v>
      </c>
      <c r="I15" s="6"/>
      <c r="J15" s="6"/>
    </row>
    <row r="16" spans="2:10" s="3" customFormat="1" x14ac:dyDescent="0.45">
      <c r="B16" s="8" t="s">
        <v>6</v>
      </c>
      <c r="C16" s="8" t="s">
        <v>36</v>
      </c>
      <c r="D16" s="8" t="s">
        <v>50</v>
      </c>
      <c r="E16" s="9">
        <v>10</v>
      </c>
      <c r="F16" s="9">
        <v>0</v>
      </c>
      <c r="G16" s="9">
        <f t="shared" si="0"/>
        <v>10</v>
      </c>
      <c r="H16" s="8" t="s">
        <v>71</v>
      </c>
      <c r="I16" s="6"/>
      <c r="J16" s="6"/>
    </row>
    <row r="17" spans="2:10" s="3" customFormat="1" x14ac:dyDescent="0.45">
      <c r="B17" s="8" t="s">
        <v>6</v>
      </c>
      <c r="C17" s="8" t="s">
        <v>37</v>
      </c>
      <c r="D17" s="8" t="s">
        <v>50</v>
      </c>
      <c r="E17" s="9">
        <v>80</v>
      </c>
      <c r="F17" s="9">
        <v>0</v>
      </c>
      <c r="G17" s="9">
        <f t="shared" si="0"/>
        <v>80</v>
      </c>
      <c r="H17" s="8" t="s">
        <v>72</v>
      </c>
      <c r="I17" s="6"/>
      <c r="J17" s="6"/>
    </row>
    <row r="18" spans="2:10" s="3" customFormat="1" x14ac:dyDescent="0.45">
      <c r="B18" s="8" t="s">
        <v>16</v>
      </c>
      <c r="C18" s="8" t="s">
        <v>7</v>
      </c>
      <c r="D18" s="8" t="s">
        <v>51</v>
      </c>
      <c r="E18" s="9">
        <v>3166.12</v>
      </c>
      <c r="F18" s="9">
        <v>612.84</v>
      </c>
      <c r="G18" s="9">
        <f t="shared" si="0"/>
        <v>3778.96</v>
      </c>
      <c r="H18" s="8" t="s">
        <v>73</v>
      </c>
      <c r="I18" s="6"/>
      <c r="J18" s="6"/>
    </row>
    <row r="19" spans="2:10" s="3" customFormat="1" x14ac:dyDescent="0.45">
      <c r="B19" s="8" t="s">
        <v>29</v>
      </c>
      <c r="C19" s="8" t="s">
        <v>38</v>
      </c>
      <c r="D19" s="8" t="s">
        <v>51</v>
      </c>
      <c r="E19" s="9">
        <v>14.99</v>
      </c>
      <c r="F19" s="9">
        <v>0</v>
      </c>
      <c r="G19" s="9">
        <f t="shared" si="0"/>
        <v>14.99</v>
      </c>
      <c r="H19" s="8" t="s">
        <v>74</v>
      </c>
      <c r="I19" s="6"/>
      <c r="J19" s="6"/>
    </row>
    <row r="20" spans="2:10" s="3" customFormat="1" x14ac:dyDescent="0.45">
      <c r="B20" s="8" t="s">
        <v>6</v>
      </c>
      <c r="C20" s="8" t="s">
        <v>20</v>
      </c>
      <c r="D20" s="8" t="s">
        <v>52</v>
      </c>
      <c r="E20" s="9">
        <v>1108.02</v>
      </c>
      <c r="F20" s="9">
        <v>48.79</v>
      </c>
      <c r="G20" s="9">
        <f t="shared" si="0"/>
        <v>1156.81</v>
      </c>
      <c r="H20" s="8" t="s">
        <v>75</v>
      </c>
      <c r="I20" s="6"/>
      <c r="J20" s="6"/>
    </row>
    <row r="21" spans="2:10" s="3" customFormat="1" x14ac:dyDescent="0.45">
      <c r="B21" s="8" t="s">
        <v>6</v>
      </c>
      <c r="C21" s="8" t="s">
        <v>7</v>
      </c>
      <c r="D21" s="8" t="s">
        <v>52</v>
      </c>
      <c r="E21" s="9">
        <v>2354.17</v>
      </c>
      <c r="F21" s="9">
        <v>470.83</v>
      </c>
      <c r="G21" s="9">
        <f t="shared" si="0"/>
        <v>2825</v>
      </c>
      <c r="H21" s="8" t="s">
        <v>27</v>
      </c>
      <c r="I21" s="6"/>
      <c r="J21" s="6"/>
    </row>
    <row r="22" spans="2:10" s="3" customFormat="1" x14ac:dyDescent="0.45">
      <c r="B22" s="8" t="s">
        <v>6</v>
      </c>
      <c r="C22" s="8" t="s">
        <v>7</v>
      </c>
      <c r="D22" s="8" t="s">
        <v>52</v>
      </c>
      <c r="E22" s="9">
        <v>365</v>
      </c>
      <c r="F22" s="9">
        <v>73</v>
      </c>
      <c r="G22" s="9">
        <f t="shared" si="0"/>
        <v>438</v>
      </c>
      <c r="H22" s="8" t="s">
        <v>27</v>
      </c>
      <c r="I22" s="6"/>
      <c r="J22" s="6"/>
    </row>
    <row r="23" spans="2:10" s="3" customFormat="1" x14ac:dyDescent="0.45">
      <c r="B23" s="8" t="s">
        <v>6</v>
      </c>
      <c r="C23" s="8" t="s">
        <v>7</v>
      </c>
      <c r="D23" s="8" t="s">
        <v>52</v>
      </c>
      <c r="E23" s="9">
        <v>415.83</v>
      </c>
      <c r="F23" s="9">
        <v>83.17</v>
      </c>
      <c r="G23" s="9">
        <f t="shared" si="0"/>
        <v>499</v>
      </c>
      <c r="H23" s="8" t="s">
        <v>27</v>
      </c>
      <c r="I23" s="6"/>
      <c r="J23" s="6"/>
    </row>
    <row r="24" spans="2:10" s="3" customFormat="1" x14ac:dyDescent="0.45">
      <c r="B24" s="8" t="s">
        <v>6</v>
      </c>
      <c r="C24" s="8" t="s">
        <v>7</v>
      </c>
      <c r="D24" s="8" t="s">
        <v>52</v>
      </c>
      <c r="E24" s="9">
        <v>389.17</v>
      </c>
      <c r="F24" s="9">
        <v>77.83</v>
      </c>
      <c r="G24" s="9">
        <f t="shared" si="0"/>
        <v>467</v>
      </c>
      <c r="H24" s="8" t="s">
        <v>27</v>
      </c>
      <c r="I24" s="6"/>
      <c r="J24" s="6"/>
    </row>
    <row r="25" spans="2:10" s="3" customFormat="1" x14ac:dyDescent="0.45">
      <c r="B25" s="8" t="s">
        <v>6</v>
      </c>
      <c r="C25" s="8" t="s">
        <v>7</v>
      </c>
      <c r="D25" s="8" t="s">
        <v>52</v>
      </c>
      <c r="E25" s="9">
        <v>398.33</v>
      </c>
      <c r="F25" s="9">
        <v>79.67</v>
      </c>
      <c r="G25" s="9">
        <f t="shared" si="0"/>
        <v>478</v>
      </c>
      <c r="H25" s="8" t="s">
        <v>27</v>
      </c>
      <c r="I25" s="6"/>
      <c r="J25" s="6"/>
    </row>
    <row r="26" spans="2:10" s="3" customFormat="1" x14ac:dyDescent="0.45">
      <c r="B26" s="8" t="s">
        <v>6</v>
      </c>
      <c r="C26" s="8" t="s">
        <v>7</v>
      </c>
      <c r="D26" s="8" t="s">
        <v>52</v>
      </c>
      <c r="E26" s="9">
        <v>290</v>
      </c>
      <c r="F26" s="9">
        <v>58</v>
      </c>
      <c r="G26" s="9">
        <f t="shared" si="0"/>
        <v>348</v>
      </c>
      <c r="H26" s="8" t="s">
        <v>27</v>
      </c>
      <c r="I26" s="6"/>
      <c r="J26" s="6"/>
    </row>
    <row r="27" spans="2:10" s="3" customFormat="1" x14ac:dyDescent="0.45">
      <c r="B27" s="8" t="s">
        <v>6</v>
      </c>
      <c r="C27" s="8" t="s">
        <v>7</v>
      </c>
      <c r="D27" s="8" t="s">
        <v>52</v>
      </c>
      <c r="E27" s="9">
        <v>331.67</v>
      </c>
      <c r="F27" s="9">
        <v>66.33</v>
      </c>
      <c r="G27" s="9">
        <f t="shared" si="0"/>
        <v>398</v>
      </c>
      <c r="H27" s="8" t="s">
        <v>27</v>
      </c>
      <c r="I27" s="6"/>
      <c r="J27" s="6"/>
    </row>
    <row r="28" spans="2:10" s="3" customFormat="1" x14ac:dyDescent="0.45">
      <c r="B28" s="8" t="s">
        <v>6</v>
      </c>
      <c r="C28" s="8" t="s">
        <v>7</v>
      </c>
      <c r="D28" s="8" t="s">
        <v>52</v>
      </c>
      <c r="E28" s="9">
        <v>331.67</v>
      </c>
      <c r="F28" s="9">
        <v>66.33</v>
      </c>
      <c r="G28" s="9">
        <f t="shared" si="0"/>
        <v>398</v>
      </c>
      <c r="H28" s="8" t="s">
        <v>27</v>
      </c>
      <c r="I28" s="6"/>
      <c r="J28" s="6"/>
    </row>
    <row r="29" spans="2:10" s="3" customFormat="1" x14ac:dyDescent="0.45">
      <c r="B29" s="8" t="s">
        <v>6</v>
      </c>
      <c r="C29" s="8" t="s">
        <v>7</v>
      </c>
      <c r="D29" s="8" t="s">
        <v>52</v>
      </c>
      <c r="E29" s="9">
        <v>331.67</v>
      </c>
      <c r="F29" s="9">
        <v>66.33</v>
      </c>
      <c r="G29" s="9">
        <f t="shared" si="0"/>
        <v>398</v>
      </c>
      <c r="H29" s="8" t="s">
        <v>27</v>
      </c>
      <c r="I29" s="6"/>
      <c r="J29" s="6"/>
    </row>
    <row r="30" spans="2:10" s="3" customFormat="1" x14ac:dyDescent="0.45">
      <c r="B30" s="8" t="s">
        <v>6</v>
      </c>
      <c r="C30" s="8" t="s">
        <v>7</v>
      </c>
      <c r="D30" s="8" t="s">
        <v>52</v>
      </c>
      <c r="E30" s="9">
        <v>331.67</v>
      </c>
      <c r="F30" s="9">
        <v>66.33</v>
      </c>
      <c r="G30" s="9">
        <f t="shared" si="0"/>
        <v>398</v>
      </c>
      <c r="H30" s="8" t="s">
        <v>27</v>
      </c>
      <c r="I30" s="6"/>
      <c r="J30" s="6"/>
    </row>
    <row r="31" spans="2:10" s="3" customFormat="1" x14ac:dyDescent="0.45">
      <c r="B31" s="8" t="s">
        <v>16</v>
      </c>
      <c r="C31" s="8" t="s">
        <v>18</v>
      </c>
      <c r="D31" s="8" t="s">
        <v>52</v>
      </c>
      <c r="E31" s="9">
        <v>12.5</v>
      </c>
      <c r="F31" s="9">
        <v>0</v>
      </c>
      <c r="G31" s="9">
        <f t="shared" si="0"/>
        <v>12.5</v>
      </c>
      <c r="H31" s="8" t="s">
        <v>76</v>
      </c>
      <c r="I31" s="6"/>
      <c r="J31" s="6"/>
    </row>
    <row r="32" spans="2:10" s="3" customFormat="1" x14ac:dyDescent="0.45">
      <c r="B32" s="8" t="s">
        <v>6</v>
      </c>
      <c r="C32" s="8" t="s">
        <v>7</v>
      </c>
      <c r="D32" s="8" t="s">
        <v>52</v>
      </c>
      <c r="E32" s="9">
        <v>25</v>
      </c>
      <c r="F32" s="9">
        <v>0</v>
      </c>
      <c r="G32" s="9">
        <f t="shared" si="0"/>
        <v>25</v>
      </c>
      <c r="H32" s="8" t="s">
        <v>27</v>
      </c>
      <c r="I32" s="6"/>
      <c r="J32" s="6"/>
    </row>
    <row r="33" spans="2:10" s="3" customFormat="1" x14ac:dyDescent="0.45">
      <c r="B33" s="8" t="s">
        <v>30</v>
      </c>
      <c r="C33" s="8" t="s">
        <v>35</v>
      </c>
      <c r="D33" s="8" t="s">
        <v>52</v>
      </c>
      <c r="E33" s="9">
        <v>67.8</v>
      </c>
      <c r="F33" s="9">
        <v>0</v>
      </c>
      <c r="G33" s="9">
        <f t="shared" si="0"/>
        <v>67.8</v>
      </c>
      <c r="H33" s="8" t="s">
        <v>77</v>
      </c>
      <c r="I33" s="6"/>
      <c r="J33" s="6"/>
    </row>
    <row r="34" spans="2:10" s="3" customFormat="1" x14ac:dyDescent="0.45">
      <c r="B34" s="8" t="s">
        <v>30</v>
      </c>
      <c r="C34" s="8" t="s">
        <v>35</v>
      </c>
      <c r="D34" s="8" t="s">
        <v>52</v>
      </c>
      <c r="E34" s="9">
        <v>29.7</v>
      </c>
      <c r="F34" s="9">
        <v>0</v>
      </c>
      <c r="G34" s="9">
        <f t="shared" ref="G34:G59" si="1">E34+F34</f>
        <v>29.7</v>
      </c>
      <c r="H34" s="8" t="s">
        <v>25</v>
      </c>
      <c r="I34" s="6"/>
      <c r="J34" s="6"/>
    </row>
    <row r="35" spans="2:10" s="3" customFormat="1" x14ac:dyDescent="0.45">
      <c r="B35" s="8" t="s">
        <v>16</v>
      </c>
      <c r="C35" s="8" t="s">
        <v>32</v>
      </c>
      <c r="D35" s="8" t="s">
        <v>53</v>
      </c>
      <c r="E35" s="9">
        <v>116.2</v>
      </c>
      <c r="F35" s="9">
        <v>23.1</v>
      </c>
      <c r="G35" s="9">
        <f t="shared" si="1"/>
        <v>139.30000000000001</v>
      </c>
      <c r="H35" s="8" t="s">
        <v>14</v>
      </c>
      <c r="I35" s="6"/>
      <c r="J35" s="6"/>
    </row>
    <row r="36" spans="2:10" s="3" customFormat="1" x14ac:dyDescent="0.45">
      <c r="B36" s="8" t="s">
        <v>30</v>
      </c>
      <c r="C36" s="8" t="s">
        <v>35</v>
      </c>
      <c r="D36" s="8" t="s">
        <v>53</v>
      </c>
      <c r="E36" s="9">
        <v>13.65</v>
      </c>
      <c r="F36" s="9">
        <v>0</v>
      </c>
      <c r="G36" s="9">
        <f t="shared" si="1"/>
        <v>13.65</v>
      </c>
      <c r="H36" s="8" t="s">
        <v>70</v>
      </c>
      <c r="I36" s="6"/>
      <c r="J36" s="6"/>
    </row>
    <row r="37" spans="2:10" s="3" customFormat="1" x14ac:dyDescent="0.45">
      <c r="B37" s="8" t="s">
        <v>6</v>
      </c>
      <c r="C37" s="8" t="s">
        <v>7</v>
      </c>
      <c r="D37" s="8" t="s">
        <v>54</v>
      </c>
      <c r="E37" s="9">
        <v>53.28</v>
      </c>
      <c r="F37" s="9">
        <v>10.42</v>
      </c>
      <c r="G37" s="9">
        <f t="shared" si="1"/>
        <v>63.7</v>
      </c>
      <c r="H37" s="8" t="s">
        <v>78</v>
      </c>
      <c r="I37" s="6"/>
      <c r="J37" s="6"/>
    </row>
    <row r="38" spans="2:10" s="3" customFormat="1" x14ac:dyDescent="0.45">
      <c r="B38" s="8" t="s">
        <v>6</v>
      </c>
      <c r="C38" s="8" t="s">
        <v>7</v>
      </c>
      <c r="D38" s="8" t="s">
        <v>54</v>
      </c>
      <c r="E38" s="9">
        <v>409.61</v>
      </c>
      <c r="F38" s="9">
        <v>82.03</v>
      </c>
      <c r="G38" s="9">
        <f t="shared" si="1"/>
        <v>491.64</v>
      </c>
      <c r="H38" s="8" t="s">
        <v>79</v>
      </c>
      <c r="I38" s="6"/>
      <c r="J38" s="6"/>
    </row>
    <row r="39" spans="2:10" s="3" customFormat="1" x14ac:dyDescent="0.45">
      <c r="B39" s="8" t="s">
        <v>16</v>
      </c>
      <c r="C39" s="8" t="s">
        <v>39</v>
      </c>
      <c r="D39" s="8" t="s">
        <v>55</v>
      </c>
      <c r="E39" s="9">
        <v>11.92</v>
      </c>
      <c r="F39" s="9">
        <v>2.38</v>
      </c>
      <c r="G39" s="9">
        <f t="shared" si="1"/>
        <v>14.3</v>
      </c>
      <c r="H39" s="8" t="s">
        <v>80</v>
      </c>
      <c r="I39" s="6"/>
      <c r="J39" s="6"/>
    </row>
    <row r="40" spans="2:10" s="3" customFormat="1" x14ac:dyDescent="0.45">
      <c r="B40" s="8" t="s">
        <v>16</v>
      </c>
      <c r="C40" s="8" t="s">
        <v>39</v>
      </c>
      <c r="D40" s="8" t="s">
        <v>55</v>
      </c>
      <c r="E40" s="9">
        <v>3.67</v>
      </c>
      <c r="F40" s="9">
        <v>0.73</v>
      </c>
      <c r="G40" s="9">
        <f t="shared" si="1"/>
        <v>4.4000000000000004</v>
      </c>
      <c r="H40" s="8" t="s">
        <v>80</v>
      </c>
      <c r="I40" s="6"/>
      <c r="J40" s="6"/>
    </row>
    <row r="41" spans="2:10" s="3" customFormat="1" x14ac:dyDescent="0.45">
      <c r="B41" s="8" t="s">
        <v>16</v>
      </c>
      <c r="C41" s="8" t="s">
        <v>39</v>
      </c>
      <c r="D41" s="8" t="s">
        <v>55</v>
      </c>
      <c r="E41" s="9">
        <v>14.72</v>
      </c>
      <c r="F41" s="9">
        <v>2.94</v>
      </c>
      <c r="G41" s="9">
        <f t="shared" si="1"/>
        <v>17.66</v>
      </c>
      <c r="H41" s="8" t="s">
        <v>80</v>
      </c>
      <c r="I41" s="6"/>
      <c r="J41" s="6"/>
    </row>
    <row r="42" spans="2:10" s="3" customFormat="1" x14ac:dyDescent="0.45">
      <c r="B42" s="8" t="s">
        <v>6</v>
      </c>
      <c r="C42" s="8" t="s">
        <v>7</v>
      </c>
      <c r="D42" s="8" t="s">
        <v>55</v>
      </c>
      <c r="E42" s="9">
        <v>205.9</v>
      </c>
      <c r="F42" s="9">
        <v>0</v>
      </c>
      <c r="G42" s="9">
        <f t="shared" si="1"/>
        <v>205.9</v>
      </c>
      <c r="H42" s="8" t="s">
        <v>81</v>
      </c>
      <c r="I42" s="6"/>
      <c r="J42" s="6"/>
    </row>
    <row r="43" spans="2:10" s="3" customFormat="1" x14ac:dyDescent="0.45">
      <c r="B43" s="8" t="s">
        <v>17</v>
      </c>
      <c r="C43" s="8" t="s">
        <v>23</v>
      </c>
      <c r="D43" s="8" t="s">
        <v>56</v>
      </c>
      <c r="E43" s="9">
        <v>363.3</v>
      </c>
      <c r="F43" s="9">
        <v>72.66</v>
      </c>
      <c r="G43" s="9">
        <f t="shared" si="1"/>
        <v>435.96000000000004</v>
      </c>
      <c r="H43" s="8" t="s">
        <v>82</v>
      </c>
      <c r="I43" s="6"/>
      <c r="J43" s="6"/>
    </row>
    <row r="44" spans="2:10" s="3" customFormat="1" x14ac:dyDescent="0.45">
      <c r="B44" s="8" t="s">
        <v>6</v>
      </c>
      <c r="C44" s="8" t="s">
        <v>20</v>
      </c>
      <c r="D44" s="8" t="s">
        <v>57</v>
      </c>
      <c r="E44" s="9">
        <v>815.26</v>
      </c>
      <c r="F44" s="9">
        <v>48.79</v>
      </c>
      <c r="G44" s="9">
        <f t="shared" si="1"/>
        <v>864.05</v>
      </c>
      <c r="H44" s="8" t="s">
        <v>75</v>
      </c>
      <c r="I44" s="6"/>
      <c r="J44" s="6"/>
    </row>
    <row r="45" spans="2:10" s="3" customFormat="1" x14ac:dyDescent="0.45">
      <c r="B45" s="8" t="s">
        <v>16</v>
      </c>
      <c r="C45" s="8" t="s">
        <v>40</v>
      </c>
      <c r="D45" s="8" t="s">
        <v>57</v>
      </c>
      <c r="E45" s="9">
        <v>646.17999999999995</v>
      </c>
      <c r="F45" s="9">
        <v>0</v>
      </c>
      <c r="G45" s="9">
        <f t="shared" si="1"/>
        <v>646.17999999999995</v>
      </c>
      <c r="H45" s="8" t="s">
        <v>19</v>
      </c>
      <c r="I45" s="6"/>
      <c r="J45" s="6"/>
    </row>
    <row r="46" spans="2:10" s="3" customFormat="1" x14ac:dyDescent="0.45">
      <c r="B46" s="8" t="s">
        <v>16</v>
      </c>
      <c r="C46" s="8" t="s">
        <v>35</v>
      </c>
      <c r="D46" s="8" t="s">
        <v>58</v>
      </c>
      <c r="E46" s="9">
        <v>9.39</v>
      </c>
      <c r="F46" s="9">
        <v>0.28000000000000003</v>
      </c>
      <c r="G46" s="9">
        <f t="shared" si="1"/>
        <v>9.67</v>
      </c>
      <c r="H46" s="8" t="s">
        <v>25</v>
      </c>
      <c r="I46" s="6"/>
      <c r="J46" s="6"/>
    </row>
    <row r="47" spans="2:10" s="3" customFormat="1" x14ac:dyDescent="0.45">
      <c r="B47" s="8" t="s">
        <v>17</v>
      </c>
      <c r="C47" s="8" t="s">
        <v>7</v>
      </c>
      <c r="D47" s="8" t="s">
        <v>58</v>
      </c>
      <c r="E47" s="9">
        <v>389</v>
      </c>
      <c r="F47" s="9">
        <v>77.8</v>
      </c>
      <c r="G47" s="9">
        <f t="shared" si="1"/>
        <v>466.8</v>
      </c>
      <c r="H47" s="8" t="s">
        <v>83</v>
      </c>
      <c r="I47" s="6"/>
      <c r="J47" s="6"/>
    </row>
    <row r="48" spans="2:10" s="3" customFormat="1" x14ac:dyDescent="0.45">
      <c r="B48" s="8" t="s">
        <v>6</v>
      </c>
      <c r="C48" s="8" t="s">
        <v>7</v>
      </c>
      <c r="D48" s="8" t="s">
        <v>58</v>
      </c>
      <c r="E48" s="9">
        <v>-96.6</v>
      </c>
      <c r="F48" s="9">
        <v>-19.32</v>
      </c>
      <c r="G48" s="9">
        <f t="shared" si="1"/>
        <v>-115.91999999999999</v>
      </c>
      <c r="H48" s="8" t="s">
        <v>84</v>
      </c>
      <c r="I48" s="6"/>
      <c r="J48" s="6"/>
    </row>
    <row r="49" spans="2:10" s="3" customFormat="1" x14ac:dyDescent="0.45">
      <c r="B49" s="8" t="s">
        <v>29</v>
      </c>
      <c r="C49" s="8" t="s">
        <v>38</v>
      </c>
      <c r="D49" s="8" t="s">
        <v>58</v>
      </c>
      <c r="E49" s="9">
        <v>28.65</v>
      </c>
      <c r="F49" s="9">
        <v>5.73</v>
      </c>
      <c r="G49" s="9">
        <f t="shared" si="1"/>
        <v>34.379999999999995</v>
      </c>
      <c r="H49" s="8" t="s">
        <v>85</v>
      </c>
      <c r="I49" s="6"/>
      <c r="J49" s="6"/>
    </row>
    <row r="50" spans="2:10" s="3" customFormat="1" x14ac:dyDescent="0.45">
      <c r="B50" s="8" t="s">
        <v>29</v>
      </c>
      <c r="C50" s="8" t="s">
        <v>34</v>
      </c>
      <c r="D50" s="8" t="s">
        <v>58</v>
      </c>
      <c r="E50" s="9">
        <v>114.78</v>
      </c>
      <c r="F50" s="9">
        <v>22.96</v>
      </c>
      <c r="G50" s="9">
        <f t="shared" si="1"/>
        <v>137.74</v>
      </c>
      <c r="H50" s="8" t="s">
        <v>86</v>
      </c>
      <c r="I50" s="6"/>
      <c r="J50" s="6"/>
    </row>
    <row r="51" spans="2:10" s="3" customFormat="1" x14ac:dyDescent="0.45">
      <c r="B51" s="8" t="s">
        <v>16</v>
      </c>
      <c r="C51" s="8" t="s">
        <v>41</v>
      </c>
      <c r="D51" s="8" t="s">
        <v>58</v>
      </c>
      <c r="E51" s="9">
        <v>2999.92</v>
      </c>
      <c r="F51" s="9">
        <v>599.98</v>
      </c>
      <c r="G51" s="9">
        <f t="shared" si="1"/>
        <v>3599.9</v>
      </c>
      <c r="H51" s="8" t="s">
        <v>87</v>
      </c>
      <c r="I51" s="6"/>
      <c r="J51" s="6"/>
    </row>
    <row r="52" spans="2:10" s="3" customFormat="1" x14ac:dyDescent="0.45">
      <c r="B52" s="8" t="s">
        <v>16</v>
      </c>
      <c r="C52" s="8" t="s">
        <v>41</v>
      </c>
      <c r="D52" s="8" t="s">
        <v>58</v>
      </c>
      <c r="E52" s="9">
        <v>308.16000000000003</v>
      </c>
      <c r="F52" s="9">
        <v>61.64</v>
      </c>
      <c r="G52" s="9">
        <f t="shared" si="1"/>
        <v>369.8</v>
      </c>
      <c r="H52" s="8" t="s">
        <v>67</v>
      </c>
      <c r="I52" s="6"/>
      <c r="J52" s="6"/>
    </row>
    <row r="53" spans="2:10" s="3" customFormat="1" x14ac:dyDescent="0.45">
      <c r="B53" s="8" t="s">
        <v>6</v>
      </c>
      <c r="C53" s="8" t="s">
        <v>9</v>
      </c>
      <c r="D53" s="8" t="s">
        <v>58</v>
      </c>
      <c r="E53" s="9">
        <v>11.55</v>
      </c>
      <c r="F53" s="9">
        <v>0</v>
      </c>
      <c r="G53" s="9">
        <f t="shared" si="1"/>
        <v>11.55</v>
      </c>
      <c r="H53" s="8" t="s">
        <v>70</v>
      </c>
      <c r="I53" s="6"/>
      <c r="J53" s="6"/>
    </row>
    <row r="54" spans="2:10" s="3" customFormat="1" x14ac:dyDescent="0.45">
      <c r="B54" s="8" t="s">
        <v>16</v>
      </c>
      <c r="C54" s="8" t="s">
        <v>24</v>
      </c>
      <c r="D54" s="8" t="s">
        <v>58</v>
      </c>
      <c r="E54" s="9">
        <v>4.99</v>
      </c>
      <c r="F54" s="9">
        <v>0</v>
      </c>
      <c r="G54" s="9">
        <f t="shared" si="1"/>
        <v>4.99</v>
      </c>
      <c r="H54" s="8" t="s">
        <v>15</v>
      </c>
      <c r="I54" s="6"/>
      <c r="J54" s="6"/>
    </row>
    <row r="55" spans="2:10" s="3" customFormat="1" x14ac:dyDescent="0.45">
      <c r="B55" s="8" t="s">
        <v>6</v>
      </c>
      <c r="C55" s="8" t="s">
        <v>21</v>
      </c>
      <c r="D55" s="8" t="s">
        <v>59</v>
      </c>
      <c r="E55" s="9">
        <v>418</v>
      </c>
      <c r="F55" s="9">
        <v>0</v>
      </c>
      <c r="G55" s="9">
        <f t="shared" si="1"/>
        <v>418</v>
      </c>
      <c r="H55" s="8" t="s">
        <v>88</v>
      </c>
      <c r="I55" s="6"/>
      <c r="J55" s="6"/>
    </row>
    <row r="56" spans="2:10" s="3" customFormat="1" x14ac:dyDescent="0.45">
      <c r="B56" s="8" t="s">
        <v>6</v>
      </c>
      <c r="C56" s="8" t="s">
        <v>7</v>
      </c>
      <c r="D56" s="8" t="s">
        <v>60</v>
      </c>
      <c r="E56" s="9">
        <v>18.329999999999998</v>
      </c>
      <c r="F56" s="9">
        <v>3.67</v>
      </c>
      <c r="G56" s="9">
        <f t="shared" si="1"/>
        <v>22</v>
      </c>
      <c r="H56" s="8" t="s">
        <v>26</v>
      </c>
      <c r="I56" s="6"/>
      <c r="J56" s="6"/>
    </row>
    <row r="57" spans="2:10" s="3" customFormat="1" x14ac:dyDescent="0.45">
      <c r="B57" s="8" t="s">
        <v>16</v>
      </c>
      <c r="C57" s="8" t="s">
        <v>32</v>
      </c>
      <c r="D57" s="8" t="s">
        <v>60</v>
      </c>
      <c r="E57" s="9">
        <v>75.62</v>
      </c>
      <c r="F57" s="9">
        <v>15.1</v>
      </c>
      <c r="G57" s="9">
        <f t="shared" si="1"/>
        <v>90.72</v>
      </c>
      <c r="H57" s="8" t="s">
        <v>14</v>
      </c>
      <c r="I57" s="6"/>
      <c r="J57" s="6"/>
    </row>
    <row r="58" spans="2:10" s="3" customFormat="1" x14ac:dyDescent="0.45">
      <c r="B58" s="8" t="s">
        <v>29</v>
      </c>
      <c r="C58" s="8" t="s">
        <v>18</v>
      </c>
      <c r="D58" s="8" t="s">
        <v>60</v>
      </c>
      <c r="E58" s="9">
        <v>20</v>
      </c>
      <c r="F58" s="9">
        <v>0</v>
      </c>
      <c r="G58" s="9">
        <f t="shared" si="1"/>
        <v>20</v>
      </c>
      <c r="H58" s="8" t="s">
        <v>70</v>
      </c>
      <c r="I58" s="6"/>
      <c r="J58" s="6"/>
    </row>
    <row r="59" spans="2:10" s="3" customFormat="1" x14ac:dyDescent="0.45">
      <c r="B59" s="8" t="s">
        <v>6</v>
      </c>
      <c r="C59" s="8" t="s">
        <v>7</v>
      </c>
      <c r="D59" s="8" t="s">
        <v>61</v>
      </c>
      <c r="E59" s="9">
        <v>20.81</v>
      </c>
      <c r="F59" s="9">
        <v>4.16</v>
      </c>
      <c r="G59" s="9">
        <f t="shared" si="1"/>
        <v>24.97</v>
      </c>
      <c r="H59" s="8" t="s">
        <v>14</v>
      </c>
      <c r="I59" s="6"/>
      <c r="J59" s="6"/>
    </row>
    <row r="60" spans="2:10" s="3" customFormat="1" x14ac:dyDescent="0.45">
      <c r="B60" s="8"/>
      <c r="C60" s="8"/>
      <c r="D60" s="8"/>
      <c r="E60" s="10">
        <f>SUM(E2:E59)</f>
        <v>19849.890000000003</v>
      </c>
      <c r="F60" s="10">
        <f>SUM(F2:F59)</f>
        <v>3045.62</v>
      </c>
      <c r="G60" s="10">
        <f>SUM(G2:G59)</f>
        <v>22895.510000000002</v>
      </c>
      <c r="H60" s="8"/>
      <c r="I60" s="6"/>
      <c r="J60" s="6"/>
    </row>
  </sheetData>
  <dataConsolidate/>
  <phoneticPr fontId="0" type="noConversion"/>
  <pageMargins left="0.55118110236220474" right="0" top="0.59055118110236227" bottom="0" header="0.51181102362204722" footer="0.51181102362204722"/>
  <pageSetup paperSize="9" scale="6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Website</vt:lpstr>
      <vt:lpstr>CLINK_JOURNAL_LINES.CLJL_ANALYSIS_3_ID</vt:lpstr>
      <vt:lpstr>CLINK_JOURNAL_LINES.CLJL_DESCRIPTION</vt:lpstr>
      <vt:lpstr>CLINK_JOURNAL_LINES.CLJL_MONEY</vt:lpstr>
      <vt:lpstr>Website!Print_Area</vt:lpstr>
    </vt:vector>
  </TitlesOfParts>
  <Company>Cedardata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PC044</dc:creator>
  <cp:lastModifiedBy>Stephanie Gibbs</cp:lastModifiedBy>
  <cp:lastPrinted>2026-07-01T09:33:00Z</cp:lastPrinted>
  <dcterms:created xsi:type="dcterms:W3CDTF">1996-10-17T14:59:55Z</dcterms:created>
  <dcterms:modified xsi:type="dcterms:W3CDTF">2026-07-20T11:37:57Z</dcterms:modified>
</cp:coreProperties>
</file>